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tro Civil\Desktop\2018-2021\TRANSPARENCIA\"/>
    </mc:Choice>
  </mc:AlternateContent>
  <bookViews>
    <workbookView xWindow="0" yWindow="0" windowWidth="19170" windowHeight="7005" activeTab="5"/>
  </bookViews>
  <sheets>
    <sheet name="ENERO 2019" sheetId="3" r:id="rId1"/>
    <sheet name="FEBRERO 2019" sheetId="4" r:id="rId2"/>
    <sheet name="MARZO 2019 " sheetId="5" r:id="rId3"/>
    <sheet name="ABRIL 2019" sheetId="6" r:id="rId4"/>
    <sheet name="MAYO 2019 " sheetId="8" r:id="rId5"/>
    <sheet name="JUNIO 2019" sheetId="1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0" l="1"/>
  <c r="C15" i="8"/>
  <c r="C15" i="6"/>
  <c r="C15" i="5"/>
  <c r="C15" i="4" l="1"/>
  <c r="C13" i="3"/>
  <c r="E5" i="8" l="1"/>
  <c r="G5" i="8" l="1"/>
  <c r="E19" i="8" l="1"/>
  <c r="H19" i="8"/>
  <c r="E21" i="5" l="1"/>
  <c r="C19" i="5"/>
  <c r="C21" i="5" l="1"/>
  <c r="F21" i="5" l="1"/>
  <c r="G21" i="5" l="1"/>
  <c r="E21" i="4" l="1"/>
</calcChain>
</file>

<file path=xl/sharedStrings.xml><?xml version="1.0" encoding="utf-8"?>
<sst xmlns="http://schemas.openxmlformats.org/spreadsheetml/2006/main" count="158" uniqueCount="35">
  <si>
    <t>LEVANTAMIENTOS</t>
  </si>
  <si>
    <t>NACIMIENTOS</t>
  </si>
  <si>
    <t>DEFUNCION</t>
  </si>
  <si>
    <t>MATRIMONIOS</t>
  </si>
  <si>
    <t>DIVORCIO</t>
  </si>
  <si>
    <t>CURP</t>
  </si>
  <si>
    <t>ALTAS NORMALES</t>
  </si>
  <si>
    <t>ALTAS CON NACIMIENTO</t>
  </si>
  <si>
    <t>REIMPRESIONES</t>
  </si>
  <si>
    <t>IMPRESIÓN DE ACTAS</t>
  </si>
  <si>
    <t>OTROS SERVICIOS</t>
  </si>
  <si>
    <t>P. INHUMACION</t>
  </si>
  <si>
    <t>P. EXHUMACION</t>
  </si>
  <si>
    <t>CONSTANCIA SOLTERIA</t>
  </si>
  <si>
    <t>ACLARACION ADMINISTRATIVA</t>
  </si>
  <si>
    <t>CAMBIO O CORRECCION</t>
  </si>
  <si>
    <t>INCRIPCIONES</t>
  </si>
  <si>
    <t>REPORTE MENSUAL DE ACTIVIDADES  2019</t>
  </si>
  <si>
    <t>TRASLADO DE CUERPO</t>
  </si>
  <si>
    <t>PRECARTILLA</t>
  </si>
  <si>
    <t>SOL. ACTAS A SISTEMA</t>
  </si>
  <si>
    <t>ANOTACIONES MARGINALES</t>
  </si>
  <si>
    <t>NORMAL</t>
  </si>
  <si>
    <t>EXTEMPORANEO</t>
  </si>
  <si>
    <t>ALTAS NACIMIENTOS</t>
  </si>
  <si>
    <t xml:space="preserve">ALTAS </t>
  </si>
  <si>
    <t>CORRECCION EXTRACTO</t>
  </si>
  <si>
    <t>CERTIFICACION DE ACTAS AL ESTADO</t>
  </si>
  <si>
    <t>SOL. P/ CAMBIOS</t>
  </si>
  <si>
    <t>SE BUSCO EXPEDIENTE DE ACLARACION ADMNISTRATIVA DEL AÑO 2000 EN EL ARCHIVO MUERTO</t>
  </si>
  <si>
    <t>ACTIVIDADES DEL MES: MARZO 2019</t>
  </si>
  <si>
    <t>ACTIVIDADES DEL MES: FEBRERO 2019</t>
  </si>
  <si>
    <t>ACTIVIDADES DEL MES: ABRIL 2019</t>
  </si>
  <si>
    <t>ACTIVIDADES DEL MES: MAYO 2019</t>
  </si>
  <si>
    <t>ACTIVIDADES DEL MES: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</si>
</sst>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haroni"/>
      <charset val="177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/>
    </xf>
    <xf numFmtId="0" fontId="3" fillId="4" borderId="22" xfId="0" applyFont="1" applyFill="1" applyBorder="1"/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6" borderId="39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/>
    <xf numFmtId="0" fontId="3" fillId="5" borderId="3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6" borderId="8" xfId="0" applyFont="1" applyFill="1" applyBorder="1"/>
    <xf numFmtId="0" fontId="4" fillId="0" borderId="7" xfId="0" applyFon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0" borderId="0" xfId="0" applyFont="1"/>
    <xf numFmtId="0" fontId="4" fillId="0" borderId="15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 applyAlignment="1"/>
    <xf numFmtId="0" fontId="0" fillId="7" borderId="0" xfId="0" applyFill="1" applyBorder="1" applyAlignment="1">
      <alignment horizontal="center"/>
    </xf>
    <xf numFmtId="0" fontId="0" fillId="0" borderId="49" xfId="0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7" borderId="0" xfId="0" applyFill="1" applyBorder="1"/>
    <xf numFmtId="0" fontId="3" fillId="0" borderId="51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5" borderId="21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7" borderId="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7" borderId="28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3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4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3" fillId="7" borderId="57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0" fillId="7" borderId="0" xfId="0" applyFill="1"/>
    <xf numFmtId="0" fontId="4" fillId="0" borderId="2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7" borderId="56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3" fillId="5" borderId="50" xfId="0" applyFont="1" applyFill="1" applyBorder="1"/>
    <xf numFmtId="0" fontId="0" fillId="4" borderId="21" xfId="0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/>
    </xf>
    <xf numFmtId="0" fontId="2" fillId="4" borderId="18" xfId="0" applyFont="1" applyFill="1" applyBorder="1"/>
    <xf numFmtId="0" fontId="0" fillId="7" borderId="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F5050"/>
      <color rgb="FFCC66FF"/>
      <color rgb="FF9933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"/>
  <sheetViews>
    <sheetView workbookViewId="0">
      <selection activeCell="F21" sqref="F21"/>
    </sheetView>
  </sheetViews>
  <sheetFormatPr baseColWidth="10" defaultRowHeight="15" x14ac:dyDescent="0.25"/>
  <cols>
    <col min="2" max="2" width="17.7109375" customWidth="1"/>
    <col min="3" max="3" width="20" customWidth="1"/>
    <col min="4" max="4" width="19.85546875" customWidth="1"/>
    <col min="5" max="5" width="17.140625" customWidth="1"/>
    <col min="6" max="6" width="18.5703125" customWidth="1"/>
    <col min="7" max="7" width="19.7109375" customWidth="1"/>
  </cols>
  <sheetData>
    <row r="3" spans="2:8" ht="16.5" thickBot="1" x14ac:dyDescent="0.3">
      <c r="B3" s="59" t="s">
        <v>17</v>
      </c>
      <c r="C3" s="59"/>
      <c r="D3" s="59"/>
      <c r="E3" s="59"/>
      <c r="F3" s="59"/>
      <c r="G3" s="59"/>
    </row>
    <row r="4" spans="2:8" ht="15.75" thickBot="1" x14ac:dyDescent="0.3">
      <c r="B4" s="139" t="s">
        <v>0</v>
      </c>
      <c r="C4" s="53" t="s">
        <v>1</v>
      </c>
      <c r="D4" s="50" t="s">
        <v>2</v>
      </c>
      <c r="E4" s="44" t="s">
        <v>3</v>
      </c>
      <c r="F4" s="167" t="s">
        <v>4</v>
      </c>
      <c r="G4" s="40"/>
    </row>
    <row r="5" spans="2:8" ht="15.75" thickBot="1" x14ac:dyDescent="0.3">
      <c r="B5" s="140"/>
      <c r="C5" s="7">
        <v>12</v>
      </c>
      <c r="D5" s="51">
        <v>5</v>
      </c>
      <c r="E5" s="45">
        <v>4</v>
      </c>
      <c r="F5" s="46">
        <v>1</v>
      </c>
      <c r="G5" s="40"/>
    </row>
    <row r="6" spans="2:8" x14ac:dyDescent="0.25">
      <c r="B6" s="52"/>
      <c r="C6" s="52"/>
      <c r="D6" s="40"/>
      <c r="E6" s="40"/>
      <c r="F6" s="40"/>
      <c r="G6" s="40"/>
    </row>
    <row r="7" spans="2:8" x14ac:dyDescent="0.25">
      <c r="B7" s="153" t="s">
        <v>16</v>
      </c>
      <c r="C7" s="56">
        <v>7</v>
      </c>
      <c r="D7" s="40"/>
      <c r="E7" s="40"/>
      <c r="F7" s="40"/>
      <c r="G7" s="40"/>
    </row>
    <row r="8" spans="2:8" ht="15.75" thickBot="1" x14ac:dyDescent="0.3">
      <c r="B8" s="140"/>
      <c r="C8" s="56"/>
      <c r="D8" s="40"/>
      <c r="E8" s="40"/>
      <c r="F8" s="40"/>
      <c r="G8" s="40"/>
    </row>
    <row r="9" spans="2:8" x14ac:dyDescent="0.25">
      <c r="B9" s="154" t="s">
        <v>5</v>
      </c>
      <c r="C9" s="161" t="s">
        <v>6</v>
      </c>
      <c r="D9" s="165" t="s">
        <v>7</v>
      </c>
      <c r="E9" s="163" t="s">
        <v>8</v>
      </c>
      <c r="F9" s="168" t="s">
        <v>15</v>
      </c>
      <c r="G9" s="60"/>
    </row>
    <row r="10" spans="2:8" x14ac:dyDescent="0.25">
      <c r="B10" s="155"/>
      <c r="C10" s="162"/>
      <c r="D10" s="166"/>
      <c r="E10" s="164"/>
      <c r="F10" s="169"/>
      <c r="G10" s="60"/>
    </row>
    <row r="11" spans="2:8" ht="15.75" thickBot="1" x14ac:dyDescent="0.3">
      <c r="B11" s="156"/>
      <c r="C11" s="43">
        <v>13</v>
      </c>
      <c r="D11" s="3">
        <v>12</v>
      </c>
      <c r="E11" s="3">
        <v>87</v>
      </c>
      <c r="F11" s="4">
        <v>1</v>
      </c>
      <c r="G11" s="40"/>
    </row>
    <row r="12" spans="2:8" ht="15.75" thickBot="1" x14ac:dyDescent="0.3">
      <c r="B12" s="54"/>
      <c r="C12" s="55"/>
      <c r="D12" s="55"/>
      <c r="E12" s="55"/>
      <c r="F12" s="55"/>
      <c r="G12" s="55"/>
      <c r="H12" s="1"/>
    </row>
    <row r="13" spans="2:8" x14ac:dyDescent="0.25">
      <c r="B13" s="157" t="s">
        <v>9</v>
      </c>
      <c r="C13" s="57">
        <f>400+18+43</f>
        <v>461</v>
      </c>
      <c r="D13" s="40"/>
      <c r="E13" s="40"/>
      <c r="F13" s="40"/>
      <c r="G13" s="40"/>
    </row>
    <row r="14" spans="2:8" ht="15.75" thickBot="1" x14ac:dyDescent="0.3">
      <c r="B14" s="158"/>
      <c r="C14" s="58"/>
      <c r="D14" s="41"/>
      <c r="E14" s="41"/>
      <c r="F14" s="42"/>
      <c r="G14" s="42"/>
    </row>
    <row r="15" spans="2:8" ht="15.75" thickBot="1" x14ac:dyDescent="0.3">
      <c r="B15" s="54"/>
      <c r="C15" s="55"/>
      <c r="D15" s="55"/>
      <c r="E15" s="55"/>
      <c r="F15" s="55"/>
      <c r="G15" s="55"/>
      <c r="H15" s="1"/>
    </row>
    <row r="16" spans="2:8" x14ac:dyDescent="0.25">
      <c r="B16" s="159" t="s">
        <v>10</v>
      </c>
      <c r="C16" s="172" t="s">
        <v>11</v>
      </c>
      <c r="D16" s="170" t="s">
        <v>12</v>
      </c>
      <c r="E16" s="173" t="s">
        <v>18</v>
      </c>
      <c r="F16" s="171" t="s">
        <v>14</v>
      </c>
      <c r="G16" s="174" t="s">
        <v>13</v>
      </c>
      <c r="H16" s="1"/>
    </row>
    <row r="17" spans="2:8" ht="15.75" thickBot="1" x14ac:dyDescent="0.3">
      <c r="B17" s="160"/>
      <c r="C17" s="5">
        <v>4</v>
      </c>
      <c r="D17" s="2"/>
      <c r="E17" s="6">
        <v>1</v>
      </c>
      <c r="F17" s="48">
        <v>4</v>
      </c>
      <c r="G17" s="49">
        <v>1</v>
      </c>
      <c r="H17" s="1"/>
    </row>
    <row r="18" spans="2:8" ht="15.75" thickBot="1" x14ac:dyDescent="0.3">
      <c r="B18" s="175"/>
      <c r="C18" s="175"/>
      <c r="D18" s="175"/>
      <c r="E18" s="175"/>
      <c r="F18" s="175"/>
      <c r="G18" s="175"/>
      <c r="H18" s="1"/>
    </row>
    <row r="19" spans="2:8" ht="15.75" thickBot="1" x14ac:dyDescent="0.3">
      <c r="C19" s="177" t="s">
        <v>20</v>
      </c>
      <c r="D19" s="176" t="s">
        <v>19</v>
      </c>
      <c r="E19" s="36"/>
      <c r="F19" s="36"/>
      <c r="G19" s="47"/>
    </row>
    <row r="20" spans="2:8" ht="15.75" thickBot="1" x14ac:dyDescent="0.3">
      <c r="C20" s="8">
        <v>80</v>
      </c>
      <c r="D20" s="9">
        <v>4</v>
      </c>
      <c r="E20" s="36"/>
      <c r="F20" s="36"/>
      <c r="G20" s="47"/>
    </row>
    <row r="21" spans="2:8" x14ac:dyDescent="0.25">
      <c r="B21" s="1"/>
      <c r="C21" s="1"/>
      <c r="D21" s="1"/>
      <c r="E21" s="1"/>
      <c r="F21" s="1"/>
      <c r="G21" s="1"/>
    </row>
  </sheetData>
  <mergeCells count="16">
    <mergeCell ref="B3:G3"/>
    <mergeCell ref="B4:B5"/>
    <mergeCell ref="B9:B11"/>
    <mergeCell ref="C9:C10"/>
    <mergeCell ref="D9:D10"/>
    <mergeCell ref="E9:E10"/>
    <mergeCell ref="F9:F10"/>
    <mergeCell ref="G9:G10"/>
    <mergeCell ref="B18:G18"/>
    <mergeCell ref="B16:B17"/>
    <mergeCell ref="B7:B8"/>
    <mergeCell ref="B12:G12"/>
    <mergeCell ref="B13:B14"/>
    <mergeCell ref="B15:G15"/>
    <mergeCell ref="C7:C8"/>
    <mergeCell ref="C13:C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workbookViewId="0">
      <selection activeCell="B18" sqref="B18:B21"/>
    </sheetView>
  </sheetViews>
  <sheetFormatPr baseColWidth="10" defaultRowHeight="15" x14ac:dyDescent="0.25"/>
  <cols>
    <col min="2" max="2" width="17.28515625" customWidth="1"/>
    <col min="3" max="3" width="9.140625" customWidth="1"/>
    <col min="4" max="4" width="11.5703125" customWidth="1"/>
    <col min="5" max="5" width="14.5703125" customWidth="1"/>
    <col min="6" max="6" width="14.85546875" customWidth="1"/>
    <col min="7" max="7" width="17.42578125" customWidth="1"/>
    <col min="8" max="8" width="17.140625" customWidth="1"/>
  </cols>
  <sheetData>
    <row r="2" spans="2:9" ht="21" x14ac:dyDescent="0.35">
      <c r="B2" s="96" t="s">
        <v>31</v>
      </c>
      <c r="C2" s="96"/>
      <c r="D2" s="96"/>
      <c r="E2" s="96"/>
      <c r="F2" s="96"/>
      <c r="G2" s="96"/>
      <c r="H2" s="96"/>
    </row>
    <row r="3" spans="2:9" ht="15.75" thickBot="1" x14ac:dyDescent="0.3"/>
    <row r="4" spans="2:9" s="21" customFormat="1" ht="15" customHeight="1" x14ac:dyDescent="0.2">
      <c r="B4" s="135" t="s">
        <v>0</v>
      </c>
      <c r="C4" s="141" t="s">
        <v>1</v>
      </c>
      <c r="D4" s="149"/>
      <c r="E4" s="19" t="s">
        <v>2</v>
      </c>
      <c r="F4" s="20" t="s">
        <v>3</v>
      </c>
      <c r="G4" s="137" t="s">
        <v>4</v>
      </c>
      <c r="H4" s="36"/>
    </row>
    <row r="5" spans="2:9" x14ac:dyDescent="0.25">
      <c r="B5" s="77"/>
      <c r="C5" s="150"/>
      <c r="D5" s="151"/>
      <c r="E5" s="99">
        <v>4</v>
      </c>
      <c r="F5" s="99">
        <v>4</v>
      </c>
      <c r="G5" s="97">
        <v>2</v>
      </c>
      <c r="H5" s="134"/>
    </row>
    <row r="6" spans="2:9" ht="15.75" thickBot="1" x14ac:dyDescent="0.3">
      <c r="B6" s="136"/>
      <c r="C6" s="101">
        <v>12</v>
      </c>
      <c r="D6" s="102"/>
      <c r="E6" s="100"/>
      <c r="F6" s="100"/>
      <c r="G6" s="98"/>
      <c r="H6" s="134"/>
    </row>
    <row r="7" spans="2:9" ht="15.75" thickBot="1" x14ac:dyDescent="0.3">
      <c r="B7" s="114"/>
      <c r="C7" s="115"/>
      <c r="D7" s="115"/>
      <c r="E7" s="125"/>
      <c r="F7" s="125"/>
      <c r="G7" s="125"/>
      <c r="H7" s="133"/>
      <c r="I7" s="1"/>
    </row>
    <row r="8" spans="2:9" x14ac:dyDescent="0.25">
      <c r="B8" s="87" t="s">
        <v>16</v>
      </c>
      <c r="C8" s="71">
        <v>1</v>
      </c>
      <c r="D8" s="72"/>
      <c r="E8" s="36"/>
      <c r="F8" s="36"/>
      <c r="G8" s="36"/>
      <c r="H8" s="36"/>
    </row>
    <row r="9" spans="2:9" ht="15.75" thickBot="1" x14ac:dyDescent="0.3">
      <c r="B9" s="88"/>
      <c r="C9" s="73"/>
      <c r="D9" s="74"/>
      <c r="E9" s="37"/>
      <c r="F9" s="37"/>
      <c r="G9" s="37"/>
      <c r="H9" s="37"/>
    </row>
    <row r="10" spans="2:9" ht="15.75" thickBot="1" x14ac:dyDescent="0.3">
      <c r="B10" s="116"/>
      <c r="C10" s="126"/>
      <c r="D10" s="126"/>
      <c r="E10" s="124"/>
      <c r="F10" s="124"/>
      <c r="G10" s="124"/>
      <c r="H10" s="124"/>
      <c r="I10" s="1"/>
    </row>
    <row r="11" spans="2:9" ht="15" customHeight="1" x14ac:dyDescent="0.25">
      <c r="B11" s="89" t="s">
        <v>5</v>
      </c>
      <c r="C11" s="61" t="s">
        <v>24</v>
      </c>
      <c r="D11" s="62"/>
      <c r="E11" s="127" t="s">
        <v>8</v>
      </c>
      <c r="F11" s="121"/>
      <c r="G11" s="121"/>
      <c r="H11" s="121"/>
      <c r="I11" s="1"/>
    </row>
    <row r="12" spans="2:9" x14ac:dyDescent="0.25">
      <c r="B12" s="90"/>
      <c r="C12" s="63"/>
      <c r="D12" s="64"/>
      <c r="E12" s="128"/>
      <c r="F12" s="121"/>
      <c r="G12" s="121"/>
      <c r="H12" s="121"/>
      <c r="I12" s="1"/>
    </row>
    <row r="13" spans="2:9" ht="15.75" thickBot="1" x14ac:dyDescent="0.3">
      <c r="B13" s="91"/>
      <c r="C13" s="65">
        <v>10</v>
      </c>
      <c r="D13" s="66"/>
      <c r="E13" s="129">
        <v>54</v>
      </c>
      <c r="F13" s="122"/>
      <c r="G13" s="122"/>
      <c r="H13" s="37"/>
      <c r="I13" s="1"/>
    </row>
    <row r="14" spans="2:9" ht="15.75" thickBot="1" x14ac:dyDescent="0.3">
      <c r="B14" s="111"/>
      <c r="C14" s="112"/>
      <c r="D14" s="112"/>
      <c r="E14" s="112"/>
      <c r="F14" s="112"/>
      <c r="G14" s="112"/>
      <c r="H14" s="112"/>
      <c r="I14" s="1"/>
    </row>
    <row r="15" spans="2:9" x14ac:dyDescent="0.25">
      <c r="B15" s="94" t="s">
        <v>9</v>
      </c>
      <c r="C15" s="67">
        <f>397+27+60</f>
        <v>484</v>
      </c>
      <c r="D15" s="68"/>
      <c r="E15" s="36"/>
      <c r="F15" s="36"/>
      <c r="G15" s="36"/>
      <c r="H15" s="36"/>
    </row>
    <row r="16" spans="2:9" ht="15.75" thickBot="1" x14ac:dyDescent="0.3">
      <c r="B16" s="95"/>
      <c r="C16" s="69"/>
      <c r="D16" s="70"/>
      <c r="E16" s="38"/>
      <c r="F16" s="38"/>
      <c r="G16" s="39"/>
      <c r="H16" s="39"/>
    </row>
    <row r="17" spans="2:9" ht="15.75" thickBot="1" x14ac:dyDescent="0.3">
      <c r="B17" s="111"/>
      <c r="C17" s="112"/>
      <c r="D17" s="112"/>
      <c r="E17" s="112"/>
      <c r="F17" s="112"/>
      <c r="G17" s="112"/>
      <c r="H17" s="112"/>
      <c r="I17" s="1"/>
    </row>
    <row r="18" spans="2:9" x14ac:dyDescent="0.25">
      <c r="B18" s="75" t="s">
        <v>10</v>
      </c>
      <c r="C18" s="79" t="s">
        <v>11</v>
      </c>
      <c r="D18" s="80"/>
      <c r="E18" s="30" t="s">
        <v>12</v>
      </c>
      <c r="F18" s="11" t="s">
        <v>18</v>
      </c>
      <c r="G18" s="12" t="s">
        <v>14</v>
      </c>
      <c r="H18" s="31" t="s">
        <v>13</v>
      </c>
    </row>
    <row r="19" spans="2:9" ht="15.75" thickBot="1" x14ac:dyDescent="0.3">
      <c r="B19" s="76"/>
      <c r="C19" s="81">
        <v>4</v>
      </c>
      <c r="D19" s="82"/>
      <c r="E19" s="13">
        <v>2</v>
      </c>
      <c r="F19" s="13"/>
      <c r="G19" s="14">
        <v>1</v>
      </c>
      <c r="H19" s="32">
        <v>2</v>
      </c>
    </row>
    <row r="20" spans="2:9" x14ac:dyDescent="0.25">
      <c r="B20" s="77"/>
      <c r="C20" s="83" t="s">
        <v>19</v>
      </c>
      <c r="D20" s="84"/>
      <c r="E20" s="15" t="s">
        <v>20</v>
      </c>
      <c r="F20" s="16" t="s">
        <v>26</v>
      </c>
      <c r="G20" s="16" t="s">
        <v>21</v>
      </c>
      <c r="H20" s="17" t="s">
        <v>27</v>
      </c>
    </row>
    <row r="21" spans="2:9" ht="15.75" thickBot="1" x14ac:dyDescent="0.3">
      <c r="B21" s="78"/>
      <c r="C21" s="85">
        <v>5</v>
      </c>
      <c r="D21" s="86"/>
      <c r="E21" s="18">
        <f>6+50+8+14+7</f>
        <v>85</v>
      </c>
      <c r="F21" s="18">
        <v>9</v>
      </c>
      <c r="G21" s="18">
        <v>20</v>
      </c>
      <c r="H21" s="33">
        <v>3</v>
      </c>
    </row>
  </sheetData>
  <mergeCells count="28">
    <mergeCell ref="B2:H2"/>
    <mergeCell ref="H5:H6"/>
    <mergeCell ref="B4:B6"/>
    <mergeCell ref="E5:E6"/>
    <mergeCell ref="F5:F6"/>
    <mergeCell ref="G5:G6"/>
    <mergeCell ref="C4:D5"/>
    <mergeCell ref="C6:D6"/>
    <mergeCell ref="B7:H7"/>
    <mergeCell ref="B8:B9"/>
    <mergeCell ref="B10:H10"/>
    <mergeCell ref="B11:B13"/>
    <mergeCell ref="E11:E12"/>
    <mergeCell ref="F11:F12"/>
    <mergeCell ref="G11:G12"/>
    <mergeCell ref="H11:H12"/>
    <mergeCell ref="C11:D12"/>
    <mergeCell ref="C13:D13"/>
    <mergeCell ref="C15:D16"/>
    <mergeCell ref="C8:D9"/>
    <mergeCell ref="B18:B21"/>
    <mergeCell ref="C18:D18"/>
    <mergeCell ref="C19:D19"/>
    <mergeCell ref="C20:D20"/>
    <mergeCell ref="C21:D21"/>
    <mergeCell ref="B17:H17"/>
    <mergeCell ref="B14:H14"/>
    <mergeCell ref="B15:B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workbookViewId="0">
      <selection activeCell="C4" sqref="C4:D5"/>
    </sheetView>
  </sheetViews>
  <sheetFormatPr baseColWidth="10" defaultRowHeight="15" x14ac:dyDescent="0.25"/>
  <cols>
    <col min="2" max="2" width="17.28515625" customWidth="1"/>
    <col min="3" max="3" width="9.140625" customWidth="1"/>
    <col min="4" max="4" width="11.5703125" customWidth="1"/>
    <col min="5" max="5" width="14.5703125" customWidth="1"/>
    <col min="6" max="6" width="14.85546875" customWidth="1"/>
    <col min="7" max="7" width="17.42578125" customWidth="1"/>
    <col min="8" max="8" width="17.140625" customWidth="1"/>
  </cols>
  <sheetData>
    <row r="2" spans="2:9" ht="21" x14ac:dyDescent="0.35">
      <c r="B2" s="96" t="s">
        <v>30</v>
      </c>
      <c r="C2" s="96"/>
      <c r="D2" s="96"/>
      <c r="E2" s="96"/>
      <c r="F2" s="96"/>
      <c r="G2" s="96"/>
      <c r="H2" s="96"/>
    </row>
    <row r="3" spans="2:9" ht="15.75" thickBot="1" x14ac:dyDescent="0.3">
      <c r="H3" s="1"/>
    </row>
    <row r="4" spans="2:9" s="21" customFormat="1" ht="15" customHeight="1" x14ac:dyDescent="0.2">
      <c r="B4" s="135" t="s">
        <v>0</v>
      </c>
      <c r="C4" s="141" t="s">
        <v>1</v>
      </c>
      <c r="D4" s="149"/>
      <c r="E4" s="19" t="s">
        <v>2</v>
      </c>
      <c r="F4" s="20" t="s">
        <v>3</v>
      </c>
      <c r="G4" s="137" t="s">
        <v>4</v>
      </c>
      <c r="H4" s="36"/>
    </row>
    <row r="5" spans="2:9" x14ac:dyDescent="0.25">
      <c r="B5" s="77"/>
      <c r="C5" s="150"/>
      <c r="D5" s="151"/>
      <c r="E5" s="99">
        <v>6</v>
      </c>
      <c r="F5" s="99">
        <v>5</v>
      </c>
      <c r="G5" s="97">
        <v>3</v>
      </c>
      <c r="H5" s="134"/>
    </row>
    <row r="6" spans="2:9" ht="15.75" thickBot="1" x14ac:dyDescent="0.3">
      <c r="B6" s="136"/>
      <c r="C6" s="138">
        <v>9</v>
      </c>
      <c r="D6" s="35"/>
      <c r="E6" s="100"/>
      <c r="F6" s="100"/>
      <c r="G6" s="98"/>
      <c r="H6" s="134"/>
    </row>
    <row r="7" spans="2:9" ht="15.75" thickBot="1" x14ac:dyDescent="0.3">
      <c r="B7" s="114"/>
      <c r="C7" s="115"/>
      <c r="D7" s="115"/>
      <c r="E7" s="125"/>
      <c r="F7" s="125"/>
      <c r="G7" s="125"/>
      <c r="H7" s="133"/>
      <c r="I7" s="1"/>
    </row>
    <row r="8" spans="2:9" x14ac:dyDescent="0.25">
      <c r="B8" s="87" t="s">
        <v>16</v>
      </c>
      <c r="C8" s="79"/>
      <c r="D8" s="131"/>
      <c r="E8" s="36"/>
      <c r="F8" s="36"/>
      <c r="G8" s="36"/>
      <c r="H8" s="36"/>
    </row>
    <row r="9" spans="2:9" ht="15.75" thickBot="1" x14ac:dyDescent="0.3">
      <c r="B9" s="88"/>
      <c r="C9" s="101">
        <v>4</v>
      </c>
      <c r="D9" s="132"/>
      <c r="E9" s="37"/>
      <c r="F9" s="37"/>
      <c r="G9" s="37"/>
      <c r="H9" s="37"/>
    </row>
    <row r="10" spans="2:9" ht="15.75" thickBot="1" x14ac:dyDescent="0.3">
      <c r="B10" s="116"/>
      <c r="C10" s="117"/>
      <c r="D10" s="117"/>
      <c r="E10" s="123"/>
      <c r="F10" s="123"/>
      <c r="G10" s="123"/>
      <c r="H10" s="123"/>
      <c r="I10" s="1"/>
    </row>
    <row r="11" spans="2:9" x14ac:dyDescent="0.25">
      <c r="B11" s="89" t="s">
        <v>5</v>
      </c>
      <c r="C11" s="103" t="s">
        <v>24</v>
      </c>
      <c r="D11" s="104"/>
      <c r="E11" s="105" t="s">
        <v>25</v>
      </c>
      <c r="F11" s="92" t="s">
        <v>8</v>
      </c>
      <c r="G11" s="107" t="s">
        <v>28</v>
      </c>
      <c r="H11" s="109" t="s">
        <v>15</v>
      </c>
    </row>
    <row r="12" spans="2:9" x14ac:dyDescent="0.25">
      <c r="B12" s="90"/>
      <c r="C12" s="10" t="s">
        <v>22</v>
      </c>
      <c r="D12" s="10" t="s">
        <v>23</v>
      </c>
      <c r="E12" s="106"/>
      <c r="F12" s="93"/>
      <c r="G12" s="108"/>
      <c r="H12" s="110"/>
    </row>
    <row r="13" spans="2:9" ht="15.75" thickBot="1" x14ac:dyDescent="0.3">
      <c r="B13" s="91"/>
      <c r="C13" s="27"/>
      <c r="D13" s="27"/>
      <c r="E13" s="28"/>
      <c r="F13" s="28"/>
      <c r="G13" s="28"/>
      <c r="H13" s="29"/>
    </row>
    <row r="14" spans="2:9" ht="15.75" thickBot="1" x14ac:dyDescent="0.3">
      <c r="B14" s="111"/>
      <c r="C14" s="112"/>
      <c r="D14" s="112"/>
      <c r="E14" s="112"/>
      <c r="F14" s="112"/>
      <c r="G14" s="112"/>
      <c r="H14" s="112"/>
      <c r="I14" s="1"/>
    </row>
    <row r="15" spans="2:9" x14ac:dyDescent="0.25">
      <c r="B15" s="94" t="s">
        <v>9</v>
      </c>
      <c r="C15" s="67">
        <f>7+19+16+8+14+13+6+15+13+4+8+23+20+16+7+9+11+13+24+18+14+28</f>
        <v>306</v>
      </c>
      <c r="D15" s="68"/>
      <c r="E15" s="36"/>
      <c r="F15" s="36"/>
      <c r="G15" s="36"/>
      <c r="H15" s="36"/>
    </row>
    <row r="16" spans="2:9" ht="15.75" thickBot="1" x14ac:dyDescent="0.3">
      <c r="B16" s="95"/>
      <c r="C16" s="69"/>
      <c r="D16" s="70"/>
      <c r="E16" s="38"/>
      <c r="F16" s="38"/>
      <c r="G16" s="39"/>
      <c r="H16" s="39"/>
    </row>
    <row r="17" spans="2:9" ht="15.75" thickBot="1" x14ac:dyDescent="0.3">
      <c r="B17" s="111"/>
      <c r="C17" s="112"/>
      <c r="D17" s="112"/>
      <c r="E17" s="112"/>
      <c r="F17" s="112"/>
      <c r="G17" s="112"/>
      <c r="H17" s="112"/>
      <c r="I17" s="1"/>
    </row>
    <row r="18" spans="2:9" x14ac:dyDescent="0.25">
      <c r="B18" s="75" t="s">
        <v>10</v>
      </c>
      <c r="C18" s="79" t="s">
        <v>11</v>
      </c>
      <c r="D18" s="80"/>
      <c r="E18" s="30" t="s">
        <v>12</v>
      </c>
      <c r="F18" s="11" t="s">
        <v>18</v>
      </c>
      <c r="G18" s="12" t="s">
        <v>14</v>
      </c>
      <c r="H18" s="31" t="s">
        <v>13</v>
      </c>
    </row>
    <row r="19" spans="2:9" ht="15.75" thickBot="1" x14ac:dyDescent="0.3">
      <c r="B19" s="76"/>
      <c r="C19" s="81">
        <f>1+1+1+1+1</f>
        <v>5</v>
      </c>
      <c r="D19" s="82"/>
      <c r="E19" s="13"/>
      <c r="F19" s="13"/>
      <c r="G19" s="14"/>
      <c r="H19" s="32"/>
    </row>
    <row r="20" spans="2:9" x14ac:dyDescent="0.25">
      <c r="B20" s="77"/>
      <c r="C20" s="83" t="s">
        <v>19</v>
      </c>
      <c r="D20" s="84"/>
      <c r="E20" s="15" t="s">
        <v>20</v>
      </c>
      <c r="F20" s="16" t="s">
        <v>26</v>
      </c>
      <c r="G20" s="16" t="s">
        <v>21</v>
      </c>
      <c r="H20" s="17" t="s">
        <v>27</v>
      </c>
    </row>
    <row r="21" spans="2:9" ht="15.75" thickBot="1" x14ac:dyDescent="0.3">
      <c r="B21" s="78"/>
      <c r="C21" s="85">
        <f>1+2</f>
        <v>3</v>
      </c>
      <c r="D21" s="86"/>
      <c r="E21" s="18">
        <f>5+5+5+5+5+5+5+5+5+5+5+5+5+5+5</f>
        <v>75</v>
      </c>
      <c r="F21" s="18">
        <f>2+1+2+1+1+1</f>
        <v>8</v>
      </c>
      <c r="G21" s="18">
        <f>8</f>
        <v>8</v>
      </c>
      <c r="H21" s="33"/>
    </row>
  </sheetData>
  <mergeCells count="27">
    <mergeCell ref="C15:D16"/>
    <mergeCell ref="C4:D5"/>
    <mergeCell ref="B18:B21"/>
    <mergeCell ref="C18:D18"/>
    <mergeCell ref="C19:D19"/>
    <mergeCell ref="C20:D20"/>
    <mergeCell ref="C21:D21"/>
    <mergeCell ref="B17:H17"/>
    <mergeCell ref="B7:H7"/>
    <mergeCell ref="B8:B9"/>
    <mergeCell ref="C8:D8"/>
    <mergeCell ref="C9:D9"/>
    <mergeCell ref="B10:H10"/>
    <mergeCell ref="B11:B13"/>
    <mergeCell ref="C11:D11"/>
    <mergeCell ref="E11:E12"/>
    <mergeCell ref="F11:F12"/>
    <mergeCell ref="G11:G12"/>
    <mergeCell ref="H11:H12"/>
    <mergeCell ref="B14:H14"/>
    <mergeCell ref="B15:B16"/>
    <mergeCell ref="B2:H2"/>
    <mergeCell ref="H5:H6"/>
    <mergeCell ref="B4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workbookViewId="0">
      <selection activeCell="C6" sqref="C6:D6"/>
    </sheetView>
  </sheetViews>
  <sheetFormatPr baseColWidth="10" defaultRowHeight="15" x14ac:dyDescent="0.25"/>
  <cols>
    <col min="2" max="2" width="17.28515625" customWidth="1"/>
    <col min="3" max="3" width="9.140625" customWidth="1"/>
    <col min="4" max="4" width="11.5703125" customWidth="1"/>
    <col min="5" max="5" width="14.5703125" customWidth="1"/>
    <col min="6" max="6" width="14.85546875" customWidth="1"/>
    <col min="7" max="7" width="17.42578125" customWidth="1"/>
    <col min="8" max="8" width="17.140625" customWidth="1"/>
  </cols>
  <sheetData>
    <row r="2" spans="2:9" ht="21" x14ac:dyDescent="0.35">
      <c r="B2" s="96" t="s">
        <v>32</v>
      </c>
      <c r="C2" s="96"/>
      <c r="D2" s="96"/>
      <c r="E2" s="96"/>
      <c r="F2" s="96"/>
      <c r="G2" s="96"/>
      <c r="H2" s="96"/>
    </row>
    <row r="3" spans="2:9" ht="15.75" thickBot="1" x14ac:dyDescent="0.3"/>
    <row r="4" spans="2:9" s="21" customFormat="1" ht="15" customHeight="1" x14ac:dyDescent="0.2">
      <c r="B4" s="135" t="s">
        <v>0</v>
      </c>
      <c r="C4" s="141" t="s">
        <v>1</v>
      </c>
      <c r="D4" s="149"/>
      <c r="E4" s="19" t="s">
        <v>2</v>
      </c>
      <c r="F4" s="20" t="s">
        <v>3</v>
      </c>
      <c r="G4" s="137" t="s">
        <v>4</v>
      </c>
      <c r="H4" s="36"/>
    </row>
    <row r="5" spans="2:9" x14ac:dyDescent="0.25">
      <c r="B5" s="77"/>
      <c r="C5" s="150"/>
      <c r="D5" s="151"/>
      <c r="E5" s="99">
        <v>4</v>
      </c>
      <c r="F5" s="99">
        <v>2</v>
      </c>
      <c r="G5" s="97"/>
      <c r="H5" s="134"/>
    </row>
    <row r="6" spans="2:9" ht="15.75" thickBot="1" x14ac:dyDescent="0.3">
      <c r="B6" s="136"/>
      <c r="C6" s="101">
        <v>14</v>
      </c>
      <c r="D6" s="102"/>
      <c r="E6" s="100"/>
      <c r="F6" s="100"/>
      <c r="G6" s="98"/>
      <c r="H6" s="134"/>
    </row>
    <row r="7" spans="2:9" ht="15.75" thickBot="1" x14ac:dyDescent="0.3">
      <c r="B7" s="114"/>
      <c r="C7" s="115"/>
      <c r="D7" s="115"/>
      <c r="E7" s="125"/>
      <c r="F7" s="125"/>
      <c r="G7" s="125"/>
      <c r="H7" s="133"/>
      <c r="I7" s="1"/>
    </row>
    <row r="8" spans="2:9" x14ac:dyDescent="0.25">
      <c r="B8" s="87" t="s">
        <v>16</v>
      </c>
      <c r="C8" s="142"/>
      <c r="D8" s="143"/>
      <c r="E8" s="36"/>
      <c r="F8" s="36"/>
      <c r="G8" s="36"/>
      <c r="H8" s="36"/>
    </row>
    <row r="9" spans="2:9" ht="15.75" thickBot="1" x14ac:dyDescent="0.3">
      <c r="B9" s="88"/>
      <c r="C9" s="144"/>
      <c r="D9" s="130"/>
      <c r="E9" s="37"/>
      <c r="F9" s="37"/>
      <c r="G9" s="37"/>
      <c r="H9" s="37"/>
    </row>
    <row r="10" spans="2:9" ht="15.75" thickBot="1" x14ac:dyDescent="0.3">
      <c r="B10" s="116"/>
      <c r="C10" s="117"/>
      <c r="D10" s="117"/>
      <c r="E10" s="123"/>
      <c r="F10" s="123"/>
      <c r="G10" s="123"/>
      <c r="H10" s="123"/>
      <c r="I10" s="1"/>
    </row>
    <row r="11" spans="2:9" x14ac:dyDescent="0.25">
      <c r="B11" s="89" t="s">
        <v>5</v>
      </c>
      <c r="C11" s="103" t="s">
        <v>24</v>
      </c>
      <c r="D11" s="104"/>
      <c r="E11" s="105" t="s">
        <v>25</v>
      </c>
      <c r="F11" s="92" t="s">
        <v>8</v>
      </c>
      <c r="G11" s="107" t="s">
        <v>28</v>
      </c>
      <c r="H11" s="109" t="s">
        <v>15</v>
      </c>
    </row>
    <row r="12" spans="2:9" x14ac:dyDescent="0.25">
      <c r="B12" s="90"/>
      <c r="C12" s="10" t="s">
        <v>22</v>
      </c>
      <c r="D12" s="10" t="s">
        <v>23</v>
      </c>
      <c r="E12" s="106"/>
      <c r="F12" s="93"/>
      <c r="G12" s="108"/>
      <c r="H12" s="110"/>
    </row>
    <row r="13" spans="2:9" ht="15.75" thickBot="1" x14ac:dyDescent="0.3">
      <c r="B13" s="91"/>
      <c r="C13" s="27"/>
      <c r="D13" s="27"/>
      <c r="E13" s="28"/>
      <c r="F13" s="28"/>
      <c r="G13" s="28"/>
      <c r="H13" s="29"/>
    </row>
    <row r="14" spans="2:9" ht="15.75" thickBot="1" x14ac:dyDescent="0.3">
      <c r="B14" s="111"/>
      <c r="C14" s="112"/>
      <c r="D14" s="112"/>
      <c r="E14" s="112"/>
      <c r="F14" s="112"/>
      <c r="G14" s="112"/>
      <c r="H14" s="113"/>
      <c r="I14" s="145"/>
    </row>
    <row r="15" spans="2:9" x14ac:dyDescent="0.25">
      <c r="B15" s="94" t="s">
        <v>9</v>
      </c>
      <c r="C15" s="67">
        <f>16+48+293</f>
        <v>357</v>
      </c>
      <c r="D15" s="68"/>
      <c r="E15" s="36"/>
      <c r="F15" s="36"/>
      <c r="G15" s="36"/>
      <c r="H15" s="36"/>
    </row>
    <row r="16" spans="2:9" ht="15.75" thickBot="1" x14ac:dyDescent="0.3">
      <c r="B16" s="95"/>
      <c r="C16" s="69"/>
      <c r="D16" s="70"/>
      <c r="E16" s="119"/>
      <c r="F16" s="119"/>
      <c r="G16" s="120"/>
      <c r="H16" s="120"/>
    </row>
    <row r="17" spans="2:9" ht="15.75" thickBot="1" x14ac:dyDescent="0.3">
      <c r="B17" s="111"/>
      <c r="C17" s="112"/>
      <c r="D17" s="112"/>
      <c r="E17" s="112"/>
      <c r="F17" s="112"/>
      <c r="G17" s="112"/>
      <c r="H17" s="112"/>
      <c r="I17" s="1"/>
    </row>
    <row r="18" spans="2:9" x14ac:dyDescent="0.25">
      <c r="B18" s="75" t="s">
        <v>10</v>
      </c>
      <c r="C18" s="79" t="s">
        <v>11</v>
      </c>
      <c r="D18" s="80"/>
      <c r="E18" s="30" t="s">
        <v>12</v>
      </c>
      <c r="F18" s="11" t="s">
        <v>18</v>
      </c>
      <c r="G18" s="12" t="s">
        <v>14</v>
      </c>
      <c r="H18" s="31" t="s">
        <v>13</v>
      </c>
    </row>
    <row r="19" spans="2:9" ht="15.75" thickBot="1" x14ac:dyDescent="0.3">
      <c r="B19" s="76"/>
      <c r="C19" s="81">
        <v>3</v>
      </c>
      <c r="D19" s="82"/>
      <c r="E19" s="13"/>
      <c r="F19" s="13"/>
      <c r="G19" s="14">
        <v>3</v>
      </c>
      <c r="H19" s="32">
        <v>2</v>
      </c>
    </row>
    <row r="20" spans="2:9" x14ac:dyDescent="0.25">
      <c r="B20" s="77"/>
      <c r="C20" s="83" t="s">
        <v>19</v>
      </c>
      <c r="D20" s="84"/>
      <c r="E20" s="15" t="s">
        <v>20</v>
      </c>
      <c r="F20" s="16" t="s">
        <v>26</v>
      </c>
      <c r="G20" s="16" t="s">
        <v>21</v>
      </c>
      <c r="H20" s="17" t="s">
        <v>27</v>
      </c>
    </row>
    <row r="21" spans="2:9" ht="15.75" thickBot="1" x14ac:dyDescent="0.3">
      <c r="B21" s="78"/>
      <c r="C21" s="85">
        <v>1</v>
      </c>
      <c r="D21" s="86"/>
      <c r="E21" s="18"/>
      <c r="F21" s="18"/>
      <c r="G21" s="18">
        <v>14</v>
      </c>
      <c r="H21" s="33"/>
    </row>
    <row r="23" spans="2:9" x14ac:dyDescent="0.25">
      <c r="B23" s="34"/>
    </row>
    <row r="24" spans="2:9" x14ac:dyDescent="0.25">
      <c r="B24" s="34"/>
    </row>
    <row r="25" spans="2:9" x14ac:dyDescent="0.25">
      <c r="B25" s="34"/>
    </row>
    <row r="26" spans="2:9" x14ac:dyDescent="0.25">
      <c r="B26" s="34"/>
    </row>
  </sheetData>
  <mergeCells count="27">
    <mergeCell ref="C8:D9"/>
    <mergeCell ref="C15:D16"/>
    <mergeCell ref="C4:D5"/>
    <mergeCell ref="C6:D6"/>
    <mergeCell ref="B18:B21"/>
    <mergeCell ref="C18:D18"/>
    <mergeCell ref="C19:D19"/>
    <mergeCell ref="C20:D20"/>
    <mergeCell ref="C21:D21"/>
    <mergeCell ref="B17:H17"/>
    <mergeCell ref="B7:H7"/>
    <mergeCell ref="B8:B9"/>
    <mergeCell ref="B10:H10"/>
    <mergeCell ref="B11:B13"/>
    <mergeCell ref="C11:D11"/>
    <mergeCell ref="E11:E12"/>
    <mergeCell ref="F11:F12"/>
    <mergeCell ref="G11:G12"/>
    <mergeCell ref="H11:H12"/>
    <mergeCell ref="B14:H14"/>
    <mergeCell ref="B15:B16"/>
    <mergeCell ref="B2:H2"/>
    <mergeCell ref="B4:B6"/>
    <mergeCell ref="E5:E6"/>
    <mergeCell ref="F5:F6"/>
    <mergeCell ref="G5:G6"/>
    <mergeCell ref="H5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C15" sqref="C15:D16"/>
    </sheetView>
  </sheetViews>
  <sheetFormatPr baseColWidth="10" defaultRowHeight="15" x14ac:dyDescent="0.25"/>
  <cols>
    <col min="2" max="2" width="17.28515625" customWidth="1"/>
    <col min="3" max="3" width="9.140625" customWidth="1"/>
    <col min="4" max="4" width="11.5703125" customWidth="1"/>
    <col min="5" max="5" width="14.5703125" customWidth="1"/>
    <col min="6" max="6" width="14.85546875" customWidth="1"/>
    <col min="7" max="7" width="17.42578125" customWidth="1"/>
    <col min="8" max="8" width="17.140625" customWidth="1"/>
  </cols>
  <sheetData>
    <row r="2" spans="2:9" ht="21" x14ac:dyDescent="0.35">
      <c r="B2" s="96" t="s">
        <v>33</v>
      </c>
      <c r="C2" s="96"/>
      <c r="D2" s="96"/>
      <c r="E2" s="96"/>
      <c r="F2" s="96"/>
      <c r="G2" s="96"/>
      <c r="H2" s="96"/>
    </row>
    <row r="3" spans="2:9" ht="15.75" thickBot="1" x14ac:dyDescent="0.3">
      <c r="H3" s="47"/>
    </row>
    <row r="4" spans="2:9" s="21" customFormat="1" ht="11.25" x14ac:dyDescent="0.2">
      <c r="B4" s="135" t="s">
        <v>0</v>
      </c>
      <c r="C4" s="79" t="s">
        <v>1</v>
      </c>
      <c r="D4" s="80"/>
      <c r="E4" s="19" t="s">
        <v>2</v>
      </c>
      <c r="F4" s="20" t="s">
        <v>3</v>
      </c>
      <c r="G4" s="137" t="s">
        <v>4</v>
      </c>
      <c r="H4" s="36"/>
    </row>
    <row r="5" spans="2:9" x14ac:dyDescent="0.25">
      <c r="B5" s="77"/>
      <c r="C5" s="148">
        <v>12</v>
      </c>
      <c r="D5" s="146"/>
      <c r="E5" s="99">
        <f>1+1+1+2+1+2</f>
        <v>8</v>
      </c>
      <c r="F5" s="99">
        <v>2</v>
      </c>
      <c r="G5" s="97">
        <f>1+1</f>
        <v>2</v>
      </c>
      <c r="H5" s="134"/>
    </row>
    <row r="6" spans="2:9" ht="15.75" thickBot="1" x14ac:dyDescent="0.3">
      <c r="B6" s="136"/>
      <c r="C6" s="73"/>
      <c r="D6" s="147"/>
      <c r="E6" s="100"/>
      <c r="F6" s="100"/>
      <c r="G6" s="98"/>
      <c r="H6" s="134"/>
    </row>
    <row r="7" spans="2:9" ht="15.75" thickBot="1" x14ac:dyDescent="0.3">
      <c r="B7" s="114"/>
      <c r="C7" s="115"/>
      <c r="D7" s="115"/>
      <c r="E7" s="125"/>
      <c r="F7" s="125"/>
      <c r="G7" s="125"/>
      <c r="H7" s="133"/>
      <c r="I7" s="1"/>
    </row>
    <row r="8" spans="2:9" x14ac:dyDescent="0.25">
      <c r="B8" s="87" t="s">
        <v>16</v>
      </c>
      <c r="C8" s="79" t="s">
        <v>1</v>
      </c>
      <c r="D8" s="131"/>
      <c r="E8" s="36"/>
      <c r="F8" s="36"/>
      <c r="G8" s="36"/>
      <c r="H8" s="36"/>
      <c r="I8" s="1"/>
    </row>
    <row r="9" spans="2:9" ht="15.75" thickBot="1" x14ac:dyDescent="0.3">
      <c r="B9" s="88"/>
      <c r="C9" s="101">
        <v>3</v>
      </c>
      <c r="D9" s="132"/>
      <c r="E9" s="37"/>
      <c r="F9" s="37"/>
      <c r="G9" s="37"/>
      <c r="H9" s="37"/>
      <c r="I9" s="1"/>
    </row>
    <row r="10" spans="2:9" ht="15.75" thickBot="1" x14ac:dyDescent="0.3">
      <c r="B10" s="116"/>
      <c r="C10" s="117"/>
      <c r="D10" s="117"/>
      <c r="E10" s="123"/>
      <c r="F10" s="123"/>
      <c r="G10" s="123"/>
      <c r="H10" s="123"/>
      <c r="I10" s="1"/>
    </row>
    <row r="11" spans="2:9" x14ac:dyDescent="0.25">
      <c r="B11" s="89" t="s">
        <v>5</v>
      </c>
      <c r="C11" s="103" t="s">
        <v>24</v>
      </c>
      <c r="D11" s="104"/>
      <c r="E11" s="105" t="s">
        <v>25</v>
      </c>
      <c r="F11" s="92" t="s">
        <v>8</v>
      </c>
      <c r="G11" s="107" t="s">
        <v>28</v>
      </c>
      <c r="H11" s="109" t="s">
        <v>15</v>
      </c>
    </row>
    <row r="12" spans="2:9" x14ac:dyDescent="0.25">
      <c r="B12" s="90"/>
      <c r="C12" s="10" t="s">
        <v>22</v>
      </c>
      <c r="D12" s="10" t="s">
        <v>23</v>
      </c>
      <c r="E12" s="106"/>
      <c r="F12" s="93"/>
      <c r="G12" s="108"/>
      <c r="H12" s="110"/>
    </row>
    <row r="13" spans="2:9" ht="15.75" thickBot="1" x14ac:dyDescent="0.3">
      <c r="B13" s="91"/>
      <c r="C13" s="27"/>
      <c r="D13" s="27"/>
      <c r="E13" s="28"/>
      <c r="F13" s="28"/>
      <c r="G13" s="28"/>
      <c r="H13" s="29"/>
    </row>
    <row r="14" spans="2:9" ht="15.75" thickBot="1" x14ac:dyDescent="0.3">
      <c r="B14" s="111"/>
      <c r="C14" s="112"/>
      <c r="D14" s="112"/>
      <c r="E14" s="112"/>
      <c r="F14" s="112"/>
      <c r="G14" s="112"/>
      <c r="H14" s="112"/>
      <c r="I14" s="1"/>
    </row>
    <row r="15" spans="2:9" x14ac:dyDescent="0.25">
      <c r="B15" s="94" t="s">
        <v>9</v>
      </c>
      <c r="C15" s="67">
        <f>334+15+64</f>
        <v>413</v>
      </c>
      <c r="D15" s="68"/>
      <c r="E15" s="36"/>
      <c r="F15" s="36"/>
      <c r="G15" s="36"/>
      <c r="H15" s="36"/>
    </row>
    <row r="16" spans="2:9" ht="15.75" thickBot="1" x14ac:dyDescent="0.3">
      <c r="B16" s="95"/>
      <c r="C16" s="69"/>
      <c r="D16" s="70"/>
      <c r="E16" s="38"/>
      <c r="F16" s="38"/>
      <c r="G16" s="39"/>
      <c r="H16" s="39"/>
    </row>
    <row r="17" spans="2:9" ht="15.75" thickBot="1" x14ac:dyDescent="0.3">
      <c r="B17" s="111"/>
      <c r="C17" s="112"/>
      <c r="D17" s="112"/>
      <c r="E17" s="112"/>
      <c r="F17" s="112"/>
      <c r="G17" s="112"/>
      <c r="H17" s="112"/>
      <c r="I17" s="1"/>
    </row>
    <row r="18" spans="2:9" x14ac:dyDescent="0.25">
      <c r="B18" s="75" t="s">
        <v>10</v>
      </c>
      <c r="C18" s="79" t="s">
        <v>11</v>
      </c>
      <c r="D18" s="80"/>
      <c r="E18" s="30" t="s">
        <v>12</v>
      </c>
      <c r="F18" s="11" t="s">
        <v>18</v>
      </c>
      <c r="G18" s="12" t="s">
        <v>14</v>
      </c>
      <c r="H18" s="31" t="s">
        <v>13</v>
      </c>
    </row>
    <row r="19" spans="2:9" ht="15.75" thickBot="1" x14ac:dyDescent="0.3">
      <c r="B19" s="76"/>
      <c r="C19" s="81">
        <v>12</v>
      </c>
      <c r="D19" s="82"/>
      <c r="E19" s="13">
        <f>1</f>
        <v>1</v>
      </c>
      <c r="F19" s="13"/>
      <c r="G19" s="14"/>
      <c r="H19" s="32">
        <f>1+1</f>
        <v>2</v>
      </c>
    </row>
    <row r="20" spans="2:9" x14ac:dyDescent="0.25">
      <c r="B20" s="77"/>
      <c r="C20" s="83" t="s">
        <v>19</v>
      </c>
      <c r="D20" s="84"/>
      <c r="E20" s="15" t="s">
        <v>20</v>
      </c>
      <c r="F20" s="16" t="s">
        <v>26</v>
      </c>
      <c r="G20" s="16" t="s">
        <v>21</v>
      </c>
      <c r="H20" s="17" t="s">
        <v>27</v>
      </c>
    </row>
    <row r="21" spans="2:9" ht="15.75" thickBot="1" x14ac:dyDescent="0.3">
      <c r="B21" s="78"/>
      <c r="C21" s="85">
        <v>1</v>
      </c>
      <c r="D21" s="86"/>
      <c r="E21" s="18">
        <v>20</v>
      </c>
      <c r="F21" s="18"/>
      <c r="G21" s="18">
        <v>15</v>
      </c>
      <c r="H21" s="33"/>
    </row>
    <row r="23" spans="2:9" x14ac:dyDescent="0.25">
      <c r="B23" s="34"/>
    </row>
    <row r="24" spans="2:9" x14ac:dyDescent="0.25">
      <c r="B24" s="34"/>
    </row>
    <row r="25" spans="2:9" x14ac:dyDescent="0.25">
      <c r="B25" s="34"/>
    </row>
    <row r="26" spans="2:9" x14ac:dyDescent="0.25">
      <c r="B26" s="34"/>
    </row>
    <row r="27" spans="2:9" x14ac:dyDescent="0.25">
      <c r="B27" s="34"/>
    </row>
    <row r="28" spans="2:9" x14ac:dyDescent="0.25">
      <c r="B28" s="34"/>
    </row>
    <row r="29" spans="2:9" x14ac:dyDescent="0.25">
      <c r="B29" s="34"/>
    </row>
    <row r="30" spans="2:9" x14ac:dyDescent="0.25">
      <c r="B30" s="34"/>
    </row>
    <row r="31" spans="2:9" x14ac:dyDescent="0.25">
      <c r="B31" s="34"/>
    </row>
    <row r="32" spans="2:9" x14ac:dyDescent="0.25">
      <c r="B32" s="34"/>
    </row>
    <row r="33" spans="2:2" x14ac:dyDescent="0.25">
      <c r="B33" s="34"/>
    </row>
    <row r="34" spans="2:2" x14ac:dyDescent="0.25">
      <c r="B34" s="34"/>
    </row>
    <row r="35" spans="2:2" x14ac:dyDescent="0.25">
      <c r="B35" s="34"/>
    </row>
    <row r="36" spans="2:2" x14ac:dyDescent="0.25">
      <c r="B36" s="34"/>
    </row>
    <row r="37" spans="2:2" x14ac:dyDescent="0.25">
      <c r="B37" s="34" t="s">
        <v>29</v>
      </c>
    </row>
  </sheetData>
  <mergeCells count="28">
    <mergeCell ref="C15:D16"/>
    <mergeCell ref="B2:H2"/>
    <mergeCell ref="B4:B6"/>
    <mergeCell ref="C4:D4"/>
    <mergeCell ref="E5:E6"/>
    <mergeCell ref="F5:F6"/>
    <mergeCell ref="G5:G6"/>
    <mergeCell ref="H5:H6"/>
    <mergeCell ref="C5:D6"/>
    <mergeCell ref="B17:H17"/>
    <mergeCell ref="B7:H7"/>
    <mergeCell ref="B8:B9"/>
    <mergeCell ref="C8:D8"/>
    <mergeCell ref="C9:D9"/>
    <mergeCell ref="B10:H10"/>
    <mergeCell ref="B11:B13"/>
    <mergeCell ref="C11:D11"/>
    <mergeCell ref="E11:E12"/>
    <mergeCell ref="F11:F12"/>
    <mergeCell ref="G11:G12"/>
    <mergeCell ref="H11:H12"/>
    <mergeCell ref="B14:H14"/>
    <mergeCell ref="B15:B16"/>
    <mergeCell ref="B18:B21"/>
    <mergeCell ref="C18:D18"/>
    <mergeCell ref="C19:D19"/>
    <mergeCell ref="C20:D20"/>
    <mergeCell ref="C21:D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abSelected="1" workbookViewId="0">
      <selection activeCell="B27" sqref="B27"/>
    </sheetView>
  </sheetViews>
  <sheetFormatPr baseColWidth="10" defaultRowHeight="15" x14ac:dyDescent="0.25"/>
  <cols>
    <col min="2" max="2" width="17.28515625" customWidth="1"/>
    <col min="3" max="3" width="9.140625" customWidth="1"/>
    <col min="4" max="4" width="11.5703125" customWidth="1"/>
    <col min="5" max="5" width="14.5703125" customWidth="1"/>
    <col min="6" max="6" width="14.85546875" customWidth="1"/>
    <col min="7" max="7" width="17.42578125" customWidth="1"/>
    <col min="8" max="8" width="17.140625" customWidth="1"/>
  </cols>
  <sheetData>
    <row r="2" spans="2:9" ht="21" x14ac:dyDescent="0.35">
      <c r="B2" s="96" t="s">
        <v>34</v>
      </c>
      <c r="C2" s="96"/>
      <c r="D2" s="96"/>
      <c r="E2" s="96"/>
      <c r="F2" s="96"/>
      <c r="G2" s="96"/>
      <c r="H2" s="96"/>
    </row>
    <row r="3" spans="2:9" ht="15.75" thickBot="1" x14ac:dyDescent="0.3"/>
    <row r="4" spans="2:9" s="21" customFormat="1" ht="15" customHeight="1" x14ac:dyDescent="0.2">
      <c r="B4" s="135" t="s">
        <v>0</v>
      </c>
      <c r="C4" s="141" t="s">
        <v>1</v>
      </c>
      <c r="D4" s="149"/>
      <c r="E4" s="19" t="s">
        <v>2</v>
      </c>
      <c r="F4" s="20" t="s">
        <v>3</v>
      </c>
      <c r="G4" s="137" t="s">
        <v>4</v>
      </c>
      <c r="H4" s="36"/>
    </row>
    <row r="5" spans="2:9" x14ac:dyDescent="0.25">
      <c r="B5" s="77"/>
      <c r="C5" s="150"/>
      <c r="D5" s="151"/>
      <c r="E5" s="99">
        <v>5</v>
      </c>
      <c r="F5" s="99">
        <v>2</v>
      </c>
      <c r="G5" s="97"/>
      <c r="H5" s="134"/>
    </row>
    <row r="6" spans="2:9" ht="15.75" thickBot="1" x14ac:dyDescent="0.3">
      <c r="B6" s="136"/>
      <c r="C6" s="101">
        <v>10</v>
      </c>
      <c r="D6" s="102"/>
      <c r="E6" s="100"/>
      <c r="F6" s="100"/>
      <c r="G6" s="98"/>
      <c r="H6" s="134"/>
    </row>
    <row r="7" spans="2:9" ht="15.75" thickBot="1" x14ac:dyDescent="0.3">
      <c r="B7" s="114"/>
      <c r="C7" s="115"/>
      <c r="D7" s="115"/>
      <c r="E7" s="115"/>
      <c r="F7" s="115"/>
      <c r="G7" s="115"/>
      <c r="H7" s="152"/>
      <c r="I7" s="1"/>
    </row>
    <row r="8" spans="2:9" x14ac:dyDescent="0.25">
      <c r="B8" s="87" t="s">
        <v>16</v>
      </c>
      <c r="C8" s="79" t="s">
        <v>1</v>
      </c>
      <c r="D8" s="80"/>
      <c r="E8" s="22" t="s">
        <v>2</v>
      </c>
      <c r="F8" s="23" t="s">
        <v>3</v>
      </c>
      <c r="G8" s="24" t="s">
        <v>4</v>
      </c>
      <c r="H8" s="25"/>
    </row>
    <row r="9" spans="2:9" ht="15.75" thickBot="1" x14ac:dyDescent="0.3">
      <c r="B9" s="88"/>
      <c r="C9" s="101"/>
      <c r="D9" s="102"/>
      <c r="E9" s="14"/>
      <c r="F9" s="14"/>
      <c r="G9" s="14">
        <v>1</v>
      </c>
      <c r="H9" s="26"/>
    </row>
    <row r="10" spans="2:9" ht="15.75" thickBot="1" x14ac:dyDescent="0.3">
      <c r="B10" s="116"/>
      <c r="C10" s="117"/>
      <c r="D10" s="117"/>
      <c r="E10" s="117"/>
      <c r="F10" s="117"/>
      <c r="G10" s="117"/>
      <c r="H10" s="118"/>
    </row>
    <row r="11" spans="2:9" x14ac:dyDescent="0.25">
      <c r="B11" s="89" t="s">
        <v>5</v>
      </c>
      <c r="C11" s="103" t="s">
        <v>24</v>
      </c>
      <c r="D11" s="104"/>
      <c r="E11" s="105" t="s">
        <v>25</v>
      </c>
      <c r="F11" s="92" t="s">
        <v>8</v>
      </c>
      <c r="G11" s="107" t="s">
        <v>28</v>
      </c>
      <c r="H11" s="109" t="s">
        <v>15</v>
      </c>
    </row>
    <row r="12" spans="2:9" x14ac:dyDescent="0.25">
      <c r="B12" s="90"/>
      <c r="C12" s="10" t="s">
        <v>22</v>
      </c>
      <c r="D12" s="10" t="s">
        <v>23</v>
      </c>
      <c r="E12" s="106"/>
      <c r="F12" s="93"/>
      <c r="G12" s="108"/>
      <c r="H12" s="110"/>
    </row>
    <row r="13" spans="2:9" ht="15.75" thickBot="1" x14ac:dyDescent="0.3">
      <c r="B13" s="91"/>
      <c r="C13" s="27"/>
      <c r="D13" s="27"/>
      <c r="E13" s="28"/>
      <c r="F13" s="28"/>
      <c r="G13" s="28"/>
      <c r="H13" s="29"/>
    </row>
    <row r="14" spans="2:9" ht="15.75" thickBot="1" x14ac:dyDescent="0.3">
      <c r="B14" s="111"/>
      <c r="C14" s="112"/>
      <c r="D14" s="112"/>
      <c r="E14" s="112"/>
      <c r="F14" s="112"/>
      <c r="G14" s="112"/>
      <c r="H14" s="112"/>
      <c r="I14" s="47"/>
    </row>
    <row r="15" spans="2:9" x14ac:dyDescent="0.25">
      <c r="B15" s="94" t="s">
        <v>9</v>
      </c>
      <c r="C15" s="67">
        <f>280+40+44</f>
        <v>364</v>
      </c>
      <c r="D15" s="68"/>
      <c r="E15" s="36"/>
      <c r="F15" s="36"/>
      <c r="G15" s="36"/>
      <c r="H15" s="36"/>
      <c r="I15" s="47"/>
    </row>
    <row r="16" spans="2:9" ht="15.75" thickBot="1" x14ac:dyDescent="0.3">
      <c r="B16" s="95"/>
      <c r="C16" s="69"/>
      <c r="D16" s="70"/>
      <c r="E16" s="38"/>
      <c r="F16" s="38"/>
      <c r="G16" s="39"/>
      <c r="H16" s="39"/>
      <c r="I16" s="47"/>
    </row>
    <row r="17" spans="2:9" ht="15.75" thickBot="1" x14ac:dyDescent="0.3">
      <c r="B17" s="111"/>
      <c r="C17" s="112"/>
      <c r="D17" s="112"/>
      <c r="E17" s="112"/>
      <c r="F17" s="112"/>
      <c r="G17" s="112"/>
      <c r="H17" s="112"/>
      <c r="I17" s="47"/>
    </row>
    <row r="18" spans="2:9" x14ac:dyDescent="0.25">
      <c r="B18" s="75" t="s">
        <v>10</v>
      </c>
      <c r="C18" s="79" t="s">
        <v>11</v>
      </c>
      <c r="D18" s="80"/>
      <c r="E18" s="30" t="s">
        <v>12</v>
      </c>
      <c r="F18" s="11" t="s">
        <v>18</v>
      </c>
      <c r="G18" s="12" t="s">
        <v>14</v>
      </c>
      <c r="H18" s="31" t="s">
        <v>13</v>
      </c>
    </row>
    <row r="19" spans="2:9" ht="15.75" thickBot="1" x14ac:dyDescent="0.3">
      <c r="B19" s="76"/>
      <c r="C19" s="81">
        <v>9</v>
      </c>
      <c r="D19" s="82"/>
      <c r="E19" s="13">
        <v>1</v>
      </c>
      <c r="F19" s="13"/>
      <c r="G19" s="14">
        <v>1</v>
      </c>
      <c r="H19" s="32"/>
    </row>
    <row r="20" spans="2:9" x14ac:dyDescent="0.25">
      <c r="B20" s="77"/>
      <c r="C20" s="83" t="s">
        <v>19</v>
      </c>
      <c r="D20" s="84"/>
      <c r="E20" s="15" t="s">
        <v>20</v>
      </c>
      <c r="F20" s="16" t="s">
        <v>26</v>
      </c>
      <c r="G20" s="16" t="s">
        <v>21</v>
      </c>
      <c r="H20" s="17" t="s">
        <v>27</v>
      </c>
    </row>
    <row r="21" spans="2:9" ht="15.75" thickBot="1" x14ac:dyDescent="0.3">
      <c r="B21" s="78"/>
      <c r="C21" s="85"/>
      <c r="D21" s="86"/>
      <c r="E21" s="18">
        <v>35</v>
      </c>
      <c r="F21" s="18"/>
      <c r="G21" s="18">
        <v>4</v>
      </c>
      <c r="H21" s="33"/>
    </row>
    <row r="23" spans="2:9" x14ac:dyDescent="0.25">
      <c r="B23" s="34"/>
    </row>
    <row r="24" spans="2:9" x14ac:dyDescent="0.25">
      <c r="B24" s="34"/>
    </row>
    <row r="25" spans="2:9" x14ac:dyDescent="0.25">
      <c r="B25" s="34"/>
    </row>
    <row r="26" spans="2:9" x14ac:dyDescent="0.25">
      <c r="B26" s="34"/>
    </row>
    <row r="27" spans="2:9" x14ac:dyDescent="0.25">
      <c r="B27" s="34"/>
    </row>
    <row r="28" spans="2:9" x14ac:dyDescent="0.25">
      <c r="B28" s="34"/>
    </row>
    <row r="29" spans="2:9" x14ac:dyDescent="0.25">
      <c r="B29" s="34"/>
    </row>
    <row r="30" spans="2:9" x14ac:dyDescent="0.25">
      <c r="B30" s="34"/>
    </row>
    <row r="31" spans="2:9" x14ac:dyDescent="0.25">
      <c r="B31" s="34"/>
    </row>
    <row r="32" spans="2:9" x14ac:dyDescent="0.25">
      <c r="B32" s="34"/>
    </row>
    <row r="33" spans="2:2" x14ac:dyDescent="0.25">
      <c r="B33" s="34"/>
    </row>
    <row r="34" spans="2:2" x14ac:dyDescent="0.25">
      <c r="B34" s="34"/>
    </row>
    <row r="35" spans="2:2" x14ac:dyDescent="0.25">
      <c r="B35" s="34"/>
    </row>
    <row r="36" spans="2:2" x14ac:dyDescent="0.25">
      <c r="B36" s="34"/>
    </row>
    <row r="37" spans="2:2" x14ac:dyDescent="0.25">
      <c r="B37" s="34" t="s">
        <v>29</v>
      </c>
    </row>
  </sheetData>
  <mergeCells count="28">
    <mergeCell ref="C15:D16"/>
    <mergeCell ref="B18:B21"/>
    <mergeCell ref="C18:D18"/>
    <mergeCell ref="C19:D19"/>
    <mergeCell ref="C20:D20"/>
    <mergeCell ref="C21:D21"/>
    <mergeCell ref="B17:H17"/>
    <mergeCell ref="B7:H7"/>
    <mergeCell ref="B8:B9"/>
    <mergeCell ref="C8:D8"/>
    <mergeCell ref="C9:D9"/>
    <mergeCell ref="B10:H10"/>
    <mergeCell ref="B11:B13"/>
    <mergeCell ref="C11:D11"/>
    <mergeCell ref="E11:E12"/>
    <mergeCell ref="F11:F12"/>
    <mergeCell ref="G11:G12"/>
    <mergeCell ref="H11:H12"/>
    <mergeCell ref="B14:H14"/>
    <mergeCell ref="B15:B16"/>
    <mergeCell ref="B2:H2"/>
    <mergeCell ref="B4:B6"/>
    <mergeCell ref="E5:E6"/>
    <mergeCell ref="F5:F6"/>
    <mergeCell ref="G5:G6"/>
    <mergeCell ref="H5:H6"/>
    <mergeCell ref="C4:D5"/>
    <mergeCell ref="C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2019</vt:lpstr>
      <vt:lpstr>FEBRERO 2019</vt:lpstr>
      <vt:lpstr>MARZO 2019 </vt:lpstr>
      <vt:lpstr>ABRIL 2019</vt:lpstr>
      <vt:lpstr>MAYO 2019 </vt:lpstr>
      <vt:lpstr>JUNIO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Regitro Civil</dc:creator>
  <cp:lastModifiedBy>Regitro Civil</cp:lastModifiedBy>
  <dcterms:created xsi:type="dcterms:W3CDTF">2018-11-05T18:35:37Z</dcterms:created>
  <dcterms:modified xsi:type="dcterms:W3CDTF">2019-07-29T17:42:39Z</dcterms:modified>
</cp:coreProperties>
</file>