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rmBsLO7aSRsBijzA26tLaGGq/1xIfP4KUcUlgWeMd//6M+z/sH8UErhx3TvYbMyCU1saefdKMXW1zRUqOD0uFg==" workbookSaltValue="YUlyRP30eNnqL8YptzJRDA==" workbookSpinCount="100000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<sst xmlns="http://schemas.openxmlformats.org/spreadsheetml/2006/main" count="1086" uniqueCount="1067">
  <si>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</si>
  <si>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</si>
  <si>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</si>
  <si>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</si>
  <si>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</si>
  <si>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</si>
  <si>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</si>
  <si>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</si>
  <si>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</si>
  <si>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</si>
  <si>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</si>
  <si>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</si>
  <si>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</si>
  <si>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</si>
  <si>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</si>
  <si>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</si>
  <si>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</si>
  <si>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</si>
  <si>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</si>
  <si>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</si>
  <si>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</si>
  <si>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</si>
  <si>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</si>
  <si>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</si>
  <si>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</si>
  <si>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</si>
  <si>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</si>
  <si>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</si>
  <si>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</si>
  <si>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</si>
  <si>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</si>
  <si>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</si>
  <si>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</si>
  <si>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</si>
  <si>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</si>
  <si>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</si>
  <si>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</si>
  <si>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</si>
  <si>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</si>
  <si>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</si>
  <si>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</si>
  <si>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</si>
  <si>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</si>
  <si>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</si>
  <si>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</si>
  <si>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</si>
  <si>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</si>
  <si>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</si>
  <si>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</si>
  <si>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</si>
  <si>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</si>
  <si>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</si>
  <si>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</si>
  <si>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</si>
  <si>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</si>
  <si>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</si>
  <si>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</si>
  <si>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</si>
  <si>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</si>
  <si>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</si>
  <si>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</si>
  <si>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</si>
  <si>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</si>
  <si>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</si>
  <si>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</si>
  <si>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</si>
  <si>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</si>
  <si>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</si>
  <si>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</si>
  <si>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</si>
  <si>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</si>
  <si>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</si>
  <si>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</si>
  <si>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</si>
  <si>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</si>
  <si>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</si>
  <si>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</si>
  <si>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</si>
  <si>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</si>
  <si>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</si>
  <si>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</si>
  <si>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</si>
  <si>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</si>
  <si>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</si>
  <si>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</si>
  <si>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</si>
  <si>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</si>
  <si>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</si>
  <si>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</si>
  <si>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</si>
  <si>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</si>
  <si>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</si>
  <si>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</si>
  <si>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</si>
  <si>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</si>
  <si>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</si>
  <si>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</si>
  <si>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</si>
  <si>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</si>
  <si>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</si>
  <si>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</si>
  <si>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</si>
  <si>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</si>
  <si>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</si>
  <si>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</si>
  <si>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</si>
  <si>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</si>
  <si>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</si>
  <si>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</si>
  <si>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</si>
  <si>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</si>
  <si>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</si>
  <si>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</si>
  <si>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</si>
  <si>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</si>
  <si>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</si>
  <si>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</si>
  <si>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</si>
  <si>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</si>
  <si>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</si>
  <si>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</si>
  <si>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</si>
  <si>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</si>
  <si>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</si>
  <si>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</si>
  <si>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</si>
  <si>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</si>
  <si>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</si>
  <si>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</si>
  <si>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</si>
  <si>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</si>
  <si>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</si>
  <si>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</si>
  <si>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</si>
  <si>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</si>
  <si>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</si>
  <si>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</si>
  <si>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</si>
  <si>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</si>
  <si>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</si>
  <si>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</si>
  <si>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</si>
  <si>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</si>
  <si>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</si>
  <si>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</si>
  <si>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</si>
  <si>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</si>
  <si>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</si>
  <si>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</si>
  <si>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</si>
  <si>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</si>
  <si>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</si>
  <si>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</si>
  <si>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</si>
  <si>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</si>
  <si>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</si>
  <si>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</si>
  <si>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</si>
  <si>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</si>
  <si>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</si>
  <si>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</si>
  <si>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</si>
  <si>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</si>
  <si>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</si>
  <si>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</si>
  <si>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</si>
  <si>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</si>
  <si>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</si>
  <si>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</si>
  <si>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</si>
  <si>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</si>
  <si>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</si>
  <si>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</si>
  <si>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</si>
  <si>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</si>
  <si>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</si>
  <si>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</si>
  <si>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</si>
  <si>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</si>
  <si>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</si>
  <si>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</si>
  <si>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</si>
  <si>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</si>
  <si>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</si>
  <si>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</si>
  <si>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</si>
  <si>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</si>
  <si>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</si>
  <si>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</si>
  <si>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</si>
  <si>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</si>
  <si>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</si>
  <si>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</si>
  <si>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</si>
  <si>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</si>
  <si>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</si>
  <si>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</si>
  <si>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</si>
  <si>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</si>
  <si>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</si>
  <si>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</si>
  <si>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</si>
  <si>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</si>
  <si>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</si>
  <si>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</si>
  <si>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</si>
  <si>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</si>
  <si>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</si>
  <si>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</si>
  <si>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</si>
  <si>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</si>
  <si>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</si>
  <si>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</si>
  <si>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</si>
  <si>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</si>
  <si>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</si>
  <si>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</si>
  <si>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</si>
  <si>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</si>
  <si>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</si>
  <si>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</si>
  <si>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</si>
  <si>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</si>
  <si>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</si>
  <si>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</si>
  <si>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</si>
  <si>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</si>
  <si>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</si>
  <si>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</si>
  <si>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</si>
  <si>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</si>
  <si>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</si>
  <si>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</si>
  <si>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</si>
  <si>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</si>
  <si>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</si>
  <si>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</si>
  <si>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</si>
  <si>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</si>
  <si>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</si>
  <si>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</si>
  <si>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</si>
  <si>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</si>
  <si>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</si>
  <si>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</si>
  <si>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</si>
  <si>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</si>
  <si>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</si>
  <si>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</si>
  <si>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</si>
  <si>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</si>
  <si>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</si>
  <si>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</si>
  <si>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</si>
  <si>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</si>
  <si>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</si>
  <si>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</si>
  <si>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</si>
  <si>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</si>
  <si>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</si>
  <si>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</si>
  <si>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</si>
  <si>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</si>
  <si>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</si>
  <si>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</si>
  <si>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</si>
  <si>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</si>
  <si>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</si>
  <si>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</si>
  <si>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</si>
  <si>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</si>
  <si>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</si>
  <si>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</si>
  <si>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</si>
  <si>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</si>
  <si>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</si>
  <si>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</si>
  <si>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</si>
  <si>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</si>
  <si>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</si>
  <si>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</si>
  <si>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</si>
  <si>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</si>
  <si>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</si>
  <si>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</si>
  <si>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</si>
  <si>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</si>
  <si>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</si>
  <si>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</si>
  <si>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</si>
  <si>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</si>
  <si>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</si>
  <si>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</si>
  <si>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</si>
  <si>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</si>
  <si>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</si>
  <si>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</si>
  <si>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</si>
  <si>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</si>
  <si>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</si>
  <si>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</si>
  <si>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</si>
  <si>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</si>
  <si>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</si>
  <si>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</si>
  <si>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</si>
  <si>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</si>
  <si>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</si>
  <si>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</si>
  <si>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</si>
  <si>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</si>
  <si>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</si>
  <si>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</si>
  <si>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</si>
  <si>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</si>
  <si>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</si>
  <si>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</si>
  <si>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</si>
  <si>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</si>
  <si>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</si>
  <si>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</si>
  <si>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</si>
  <si>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</si>
  <si>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</si>
  <si>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</si>
  <si>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</si>
  <si>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</si>
  <si>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</si>
  <si>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</si>
  <si>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</si>
  <si>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</si>
  <si>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</si>
  <si>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</si>
  <si>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</si>
  <si>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</si>
  <si>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</si>
  <si>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</si>
  <si>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</si>
  <si>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</si>
  <si>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</si>
  <si>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</si>
  <si>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</si>
  <si>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</si>
  <si>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</si>
  <si>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</si>
  <si>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</si>
  <si>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</si>
  <si>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</si>
  <si>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</si>
  <si>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</si>
  <si>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</si>
  <si>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</si>
  <si>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</si>
  <si>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</si>
  <si>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</si>
  <si>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</si>
  <si>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</si>
  <si>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</si>
  <si>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</si>
  <si>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</si>
  <si>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</si>
  <si>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</si>
  <si>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</si>
  <si>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</si>
  <si>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</si>
  <si>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</si>
  <si>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</si>
  <si>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</si>
  <si>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</si>
  <si>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</si>
  <si>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</si>
  <si>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</si>
  <si>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</si>
  <si>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</si>
  <si>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</si>
  <si>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</si>
  <si>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</si>
  <si>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</si>
  <si>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</si>
  <si>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</si>
  <si>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</si>
  <si>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</si>
  <si>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</si>
  <si>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</si>
  <si>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</si>
  <si>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</si>
  <si>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</si>
  <si>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</si>
  <si>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</si>
  <si>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</si>
  <si>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</si>
  <si>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</si>
  <si>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</si>
  <si>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</si>
  <si>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</si>
  <si>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</si>
  <si>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</si>
  <si>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</si>
  <si>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</si>
  <si>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</si>
  <si>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</si>
  <si>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</si>
  <si>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</si>
  <si>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</si>
  <si>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</si>
  <si>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</si>
  <si>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</si>
  <si>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</si>
  <si>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</si>
  <si>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</si>
  <si>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</si>
  <si>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</si>
  <si>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</si>
  <si>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</si>
  <si>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</si>
  <si>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</si>
  <si>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</si>
  <si>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</si>
  <si>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</si>
  <si>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</si>
  <si>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</si>
  <si>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</si>
  <si>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</si>
  <si>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</si>
  <si>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</si>
  <si>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</si>
  <si>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</si>
  <si>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</si>
  <si>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</si>
  <si>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</si>
  <si>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</si>
  <si>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</si>
  <si>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</si>
  <si>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</si>
  <si>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</si>
  <si>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</si>
  <si>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</si>
  <si>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</si>
  <si>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</si>
  <si>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</si>
  <si>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</si>
  <si>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</si>
  <si>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</si>
  <si>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</si>
  <si>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</si>
  <si>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</si>
  <si>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</si>
  <si>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</si>
  <si>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</si>
  <si>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</si>
  <si>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</si>
  <si>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</si>
  <si>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</si>
  <si>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</si>
  <si>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</si>
  <si>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</si>
  <si>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</si>
  <si>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</si>
  <si>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</si>
  <si>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</si>
  <si>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</si>
  <si>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</si>
  <si>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</si>
  <si>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</si>
  <si>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</si>
  <si>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</si>
  <si>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</si>
  <si>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</si>
  <si>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</si>
  <si>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</si>
  <si>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</si>
  <si>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</si>
  <si>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</si>
  <si>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</si>
  <si>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</si>
  <si>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</si>
  <si>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</si>
  <si>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</si>
  <si>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</si>
  <si>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</si>
  <si>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</si>
  <si>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</si>
  <si>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</si>
  <si>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</si>
  <si>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</si>
  <si>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</si>
  <si>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</si>
  <si>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</si>
  <si>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</si>
  <si>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</si>
  <si>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</si>
  <si>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</si>
  <si>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</si>
  <si>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</si>
  <si>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</si>
  <si>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</si>
  <si>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</si>
  <si>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</si>
  <si>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</si>
  <si>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</si>
  <si>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</si>
  <si>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</si>
  <si>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</si>
  <si>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</si>
  <si>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</si>
  <si>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</si>
  <si>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</si>
  <si>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</si>
  <si>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</si>
  <si>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</si>
  <si>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</si>
  <si>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</si>
  <si>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</si>
  <si>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</si>
  <si>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</si>
  <si>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</si>
  <si>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</si>
  <si>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</si>
  <si>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</si>
  <si>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</si>
  <si>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</si>
  <si>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</si>
  <si>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</si>
  <si>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</si>
  <si>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</si>
  <si>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</si>
  <si>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</si>
  <si>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</si>
  <si>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</si>
  <si>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</si>
  <si>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</si>
  <si>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</si>
  <si>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</si>
  <si>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</si>
  <si>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</si>
  <si>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</si>
  <si>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</si>
  <si>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</si>
  <si>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</si>
  <si>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</si>
  <si>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</si>
  <si>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</si>
  <si>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</si>
  <si>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</si>
  <si>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</si>
  <si>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</si>
  <si>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</si>
  <si>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</si>
  <si>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</si>
  <si>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</si>
  <si>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</si>
  <si>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</si>
  <si>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</si>
  <si>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</si>
  <si>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</si>
  <si>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</si>
  <si>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</si>
  <si>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</si>
  <si>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</si>
  <si>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</si>
  <si>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</si>
  <si>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</si>
  <si>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</si>
  <si>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</si>
  <si>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</si>
  <si>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</si>
  <si>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</si>
  <si>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</si>
  <si>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</si>
  <si>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</si>
  <si>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</si>
  <si>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</si>
  <si>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</si>
  <si>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</si>
  <si>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</si>
  <si>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</si>
  <si>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</si>
  <si>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</si>
  <si>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</si>
  <si>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</si>
  <si>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</si>
  <si>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</si>
  <si>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</si>
  <si>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</si>
  <si>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</si>
  <si>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</si>
  <si>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</si>
  <si>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</si>
  <si>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</si>
  <si>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</si>
  <si>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</si>
  <si>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</si>
  <si>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</si>
  <si>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</si>
  <si>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</si>
  <si>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</si>
  <si>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</si>
  <si>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</si>
  <si>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</si>
  <si>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</si>
  <si>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</si>
  <si>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</si>
  <si>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</si>
  <si>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</si>
  <si>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</si>
  <si>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</si>
  <si>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</si>
  <si>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</si>
  <si>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</si>
  <si>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</si>
  <si>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</si>
  <si>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</si>
  <si>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</si>
  <si>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</si>
  <si>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</si>
  <si>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</si>
  <si>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</si>
  <si>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</si>
  <si>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</si>
  <si>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</si>
  <si>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</si>
  <si>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</si>
  <si>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</si>
  <si>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</si>
  <si>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</si>
  <si>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</si>
  <si>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</si>
  <si>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</si>
  <si>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</si>
  <si>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</si>
  <si>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</si>
  <si>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</si>
  <si>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</si>
  <si>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</si>
  <si>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</si>
  <si>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</si>
  <si>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</si>
  <si>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</si>
  <si>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</si>
  <si>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</si>
  <si>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</si>
  <si>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</si>
  <si>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</si>
  <si>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</si>
  <si>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</si>
  <si>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</si>
  <si>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</si>
  <si>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</si>
  <si>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</si>
  <si>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</si>
  <si>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</si>
  <si>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</si>
  <si>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</si>
  <si>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</si>
  <si>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</si>
  <si>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</si>
  <si>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</si>
  <si>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</si>
  <si>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</si>
  <si>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</si>
  <si>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</si>
  <si>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</si>
  <si>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</si>
  <si>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</si>
  <si>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</si>
  <si>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</si>
  <si>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</si>
  <si>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</si>
  <si>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</si>
  <si>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</si>
  <si>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</si>
  <si>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</si>
  <si>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</si>
  <si>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</si>
  <si>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</si>
  <si>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</si>
  <si>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</si>
  <si>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</si>
  <si>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</si>
  <si>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</si>
  <si>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</si>
  <si>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</si>
  <si>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</si>
  <si>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</si>
  <si>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</si>
  <si>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</si>
  <si>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</si>
  <si>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</si>
  <si>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</si>
  <si>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</si>
  <si>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</si>
  <si>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</si>
  <si>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</si>
  <si>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</si>
  <si>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</si>
  <si>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</si>
  <si>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</si>
  <si>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</si>
  <si>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</si>
  <si>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</si>
  <si>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</si>
  <si>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</si>
  <si>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</si>
  <si>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</si>
  <si>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</si>
  <si>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</si>
  <si>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</si>
  <si>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</si>
  <si>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</si>
  <si>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</si>
  <si>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</si>
  <si>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</si>
  <si>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</si>
  <si>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</si>
  <si>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</si>
  <si>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</si>
  <si>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</si>
  <si>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</si>
  <si>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</si>
  <si>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</si>
  <si>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</si>
  <si>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</si>
  <si>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</si>
  <si>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</si>
  <si>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</si>
  <si>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</si>
  <si>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</si>
  <si>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</si>
  <si>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</si>
  <si>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</si>
  <si>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</si>
  <si>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</si>
  <si>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</si>
  <si>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</si>
  <si>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</si>
  <si>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</si>
  <si>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</si>
  <si>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</si>
  <si>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</si>
  <si>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</si>
  <si>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</si>
  <si>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</si>
  <si>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</si>
  <si>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</si>
  <si>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</si>
  <si>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</si>
  <si>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</si>
  <si>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</si>
  <si>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</si>
  <si>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</si>
  <si>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</si>
  <si>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</si>
  <si>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</si>
  <si>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</si>
  <si>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</si>
  <si>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</si>
  <si>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</si>
  <si>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</si>
  <si>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</si>
  <si>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</si>
  <si>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</si>
  <si>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</si>
  <si>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</si>
  <si>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</si>
  <si>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</si>
  <si>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</si>
  <si>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</si>
  <si>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</si>
  <si>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</si>
  <si>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</si>
  <si>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</si>
  <si>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</si>
  <si>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</si>
  <si>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</si>
  <si>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</si>
  <si>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</si>
  <si>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</si>
  <si>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</si>
  <si>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</si>
  <si>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</si>
  <si>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</si>
  <si>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</si>
  <si>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</si>
  <si>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</si>
  <si>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</si>
  <si>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</si>
  <si>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</si>
  <si>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</si>
  <si>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</si>
  <si>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</si>
  <si>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</si>
  <si>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</si>
  <si>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</si>
  <si>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</si>
  <si>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</si>
  <si>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</si>
  <si>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</si>
  <si>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</si>
  <si>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</si>
  <si>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</si>
  <si>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</si>
  <si>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</si>
  <si>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</si>
  <si>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</si>
  <si>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</si>
  <si>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</si>
  <si>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</si>
  <si>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</si>
  <si>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</si>
  <si>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</si>
  <si>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</si>
  <si>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</si>
  <si>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</si>
  <si>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</si>
  <si>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</si>
  <si>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</si>
  <si>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</si>
  <si>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</si>
  <si>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</si>
  <si>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</si>
  <si>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</si>
  <si>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</si>
  <si>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</si>
  <si>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</si>
  <si>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</si>
  <si>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</si>
  <si>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</si>
  <si>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</si>
  <si>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</si>
  <si>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</si>
  <si>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</si>
  <si>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</si>
  <si>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</si>
  <si>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</si>
  <si>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</si>
  <si>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</si>
  <si>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</si>
  <si>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</si>
  <si>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</si>
  <si>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</si>
  <si>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</si>
  <si>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</si>
  <si>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</si>
  <si>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</si>
  <si>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</si>
  <si>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</si>
  <si>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</si>
  <si>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</si>
  <si>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</si>
  <si>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</si>
  <si>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</si>
  <si>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</si>
  <si>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</si>
  <si>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</si>
  <si>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</si>
  <si>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</si>
  <si>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</si>
  <si>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</si>
  <si>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</si>
  <si>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</si>
  <si>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</si>
  <si>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</si>
  <si>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</si>
  <si>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</si>
  <si>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</si>
  <si>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</si>
  <si>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</si>
  <si>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</si>
  <si>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</si>
  <si>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</si>
  <si>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</si>
  <si>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</si>
  <si>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</si>
  <si>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</si>
  <si>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</si>
  <si>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</si>
  <si>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</si>
  <si>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</si>
  <si>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</si>
  <si>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</si>
  <si>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</si>
  <si>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</si>
  <si>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</si>
  <si>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</si>
  <si>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</si>
  <si>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</si>
  <si>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</si>
  <si>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</si>
  <si>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</si>
  <si>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</si>
  <si>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</si>
  <si>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</si>
  <si>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</si>
  <si>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</si>
  <si>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</si>
  <si>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</si>
  <si>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</si>
  <si>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</si>
  <si>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</si>
  <si>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</si>
  <si>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</si>
  <si>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</si>
  <si>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</si>
  <si>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</si>
  <si>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</si>
  <si>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</si>
  <si>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</si>
  <si>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</si>
  <si>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</si>
  <si>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</si>
  <si>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</si>
  <si>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</si>
  <si>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</si>
  <si>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</si>
  <si>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</si>
  <si>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</si>
  <si>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</si>
  <si>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</si>
  <si>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</si>
  <si>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</si>
  <si>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</si>
  <si>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</si>
  <si>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</si>
  <si>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</si>
  <si>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</si>
  <si>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</si>
  <si>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</si>
  <si>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</si>
  <si>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</si>
  <si>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</si>
  <si>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</si>
  <si>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</si>
  <si>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</si>
  <si>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</si>
  <si>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</si>
  <si>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</si>
  <si>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</si>
  <si>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</si>
  <si>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</si>
  <si>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</si>
  <si>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</si>
  <si>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</si>
  <si>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</si>
  <si>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</si>
  <si>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</si>
  <si>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</si>
  <si>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</si>
  <si>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</si>
  <si>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</si>
  <si>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</si>
  <si>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</si>
  <si>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</si>
  <si>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</si>
  <si>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</si>
  <si>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</si>
  <si>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</si>
  <si>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</si>
  <si>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</si>
  <si>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</si>
  <si>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</si>
  <si>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</si>
  <si>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</si>
  <si>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</si>
  <si>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</si>
  <si>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</si>
  <si>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</si>
  <si>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</si>
  <si>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</si>
  <si>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</si>
  <si>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</si>
  <si>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</si>
  <si>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</si>
  <si>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</si>
  <si>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</si>
  <si>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</si>
  <si>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</si>
  <si>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</si>
  <si>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</si>
  <si>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</si>
  <si>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</si>
  <si>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</si>
  <si>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</si>
  <si>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</si>
  <si>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</si>
  <si>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</si>
  <si>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</si>
  <si>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</si>
  <si>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</si>
  <si>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</si>
  <si>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</si>
  <si>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</si>
  <si>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</si>
  <si>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</si>
  <si>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</si>
  <si>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</si>
  <si>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</si>
  <si>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</si>
  <si>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</si>
  <si>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</si>
  <si>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</si>
  <si>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</si>
  <si>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</si>
  <si>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</si>
  <si>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</si>
  <si>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</si>
  <si>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</si>
  <si>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</si>
  <si>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</si>
  <si>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</si>
  <si>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</si>
  <si>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</si>
  <si>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</si>
  <si>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</si>
  <si>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</si>
  <si>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</si>
  <si>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</si>
  <si>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</si>
  <si>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</si>
  <si>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</si>
  <si>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</si>
  <si>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</si>
  <si>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</si>
  <si>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</si>
  <si>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</si>
  <si>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</si>
  <si>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</si>
  <si>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</si>
  <si>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</si>
  <si>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</si>
  <si>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</si>
  <si>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</si>
  <si>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</si>
  <si>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</si>
  <si>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</si>
  <si>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</si>
  <si>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</si>
  <si>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</si>
  <si>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</si>
  <si>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</si>
  <si>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</si>
  <si>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</si>
  <si>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</si>
  <si>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</si>
  <si>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</si>
  <si>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</si>
  <si>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</si>
  <si>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</si>
  <si>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</si>
  <si>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</si>
  <si>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</si>
  <si>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</si>
  <si>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</si>
  <si>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</si>
  <si>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</si>
  <si>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</si>
  <si>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</si>
  <si>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</si>
  <si>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</si>
  <si>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</si>
  <si>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</si>
  <si>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</si>
  <si>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JULIO DE 2022</t>
  </si>
  <si>
    <t>ING. ARMANDO SENCION GUZMAN</t>
  </si>
  <si>
    <t>L.C. JULIA VIRGEN OJEDA</t>
  </si>
  <si>
    <t>PRESIDENTE MUNICIPAL</t>
  </si>
  <si>
    <t>ENCARGADA DE LA HACIENDA MUNICIPAL</t>
  </si>
  <si>
    <t>ASEJ2022-07-12-09-2022-1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</si>
</sst>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20267739.489999998</v>
      </c>
      <c r="AY7" s="13">
        <f>AY8+AY29+AY35+AY40+AY72+AY81+AY102+AY114</f>
        <v>26198587.300000001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10968392.92</v>
      </c>
      <c r="AY8" s="15">
        <f>AY9+AY11+AY15+AY16+AY17+AY18+AY19+AY25+AY27</f>
        <v>11510362.359999999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37890</v>
      </c>
      <c r="AY9" s="17">
        <f>SUM(AY10)</f>
        <v>99085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37890</v>
      </c>
      <c r="AY10" s="20">
        <v>99085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9893553.3300000001</v>
      </c>
      <c r="AY11" s="17">
        <f>SUM(AY12:AY14)</f>
        <v>10038085.949999999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6955868.21</v>
      </c>
      <c r="AY12" s="20">
        <v>6597492.25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2918553.7</v>
      </c>
      <c r="AY13" s="20">
        <v>3418164.42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19131.419999999998</v>
      </c>
      <c r="AY14" s="20">
        <v>22429.279999999999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1027988.19</v>
      </c>
      <c r="AY19" s="17">
        <f>SUM(AY20:AY24)</f>
        <v>1370314.74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956594.11</v>
      </c>
      <c r="AY20" s="20">
        <v>1352903.07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29686.36</v>
      </c>
      <c r="AY22" s="20">
        <v>7806.46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18452.07</v>
      </c>
      <c r="AY23" s="20">
        <v>1178.23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23255.65</v>
      </c>
      <c r="AY24" s="20">
        <v>8426.98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8872487.2599999998</v>
      </c>
      <c r="AY40" s="15">
        <f>AY41+AY46+AY47+AY62+AY68+AY70</f>
        <v>13852896.790000001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736544</v>
      </c>
      <c r="AY41" s="17">
        <f>SUM(AY42:AY45)</f>
        <v>1992434.5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420965</v>
      </c>
      <c r="AY42" s="20">
        <v>528551.5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295756</v>
      </c>
      <c r="AY44" s="20">
        <v>1429518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19823</v>
      </c>
      <c r="AY45" s="20">
        <v>28125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6365213.0999999996</v>
      </c>
      <c r="AY47" s="17">
        <f>SUM(AY48:AY61)</f>
        <v>8633667.4800000004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513071.69</v>
      </c>
      <c r="AY48" s="20">
        <v>545680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154748.5</v>
      </c>
      <c r="AY49" s="20">
        <v>154912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81271.14</v>
      </c>
      <c r="AY50" s="20">
        <v>1345189.97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10612</v>
      </c>
      <c r="AY52" s="20">
        <v>17214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50257</v>
      </c>
      <c r="AY55" s="20">
        <v>80890.5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158716</v>
      </c>
      <c r="AY56" s="20">
        <v>192616.13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4896346.8</v>
      </c>
      <c r="AY57" s="20">
        <v>4701801.1100000003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130816</v>
      </c>
      <c r="AY58" s="20">
        <v>365798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8426</v>
      </c>
      <c r="AY59" s="20">
        <v>29372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237922</v>
      </c>
      <c r="AY60" s="20">
        <v>381539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123025.97</v>
      </c>
      <c r="AY61" s="20">
        <v>818654.77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1770730.1600000001</v>
      </c>
      <c r="AY62" s="17">
        <f>SUM(AY63:AY67)</f>
        <v>3226794.81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1114596.6000000001</v>
      </c>
      <c r="AY63" s="20">
        <v>1441510.09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11884.5</v>
      </c>
      <c r="AY65" s="20">
        <v>3460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644249.06000000006</v>
      </c>
      <c r="AY67" s="20">
        <v>1781824.72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422928.31</v>
      </c>
      <c r="AY72" s="15">
        <f>AY73+AY76+AY77+AY78+AY80</f>
        <v>814520.55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422928.31</v>
      </c>
      <c r="AY73" s="17">
        <f>SUM(AY74:AY75)</f>
        <v>814520.55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48412</v>
      </c>
      <c r="AY74" s="20">
        <v>134157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374516.31</v>
      </c>
      <c r="AY75" s="20">
        <v>680363.55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37875188.199999996</v>
      </c>
      <c r="AY117" s="13">
        <f>AY118+AY149</f>
        <v>62575465.170000002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37875188.199999996</v>
      </c>
      <c r="AY118" s="15">
        <f>AY119+AY132+AY135+AY140+AY146</f>
        <v>62575465.170000002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25500407.359999999</v>
      </c>
      <c r="AY119" s="17">
        <f>SUM(AY120:AY131)</f>
        <v>38490757.660000004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18794759.300000001</v>
      </c>
      <c r="AY120" s="20">
        <v>25998875.850000001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3058535.08</v>
      </c>
      <c r="AY121" s="20">
        <v>5356251.79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1054187.3600000001</v>
      </c>
      <c r="AY122" s="20">
        <v>1427380.56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483437.04</v>
      </c>
      <c r="AY125" s="20">
        <v>759320.62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453703.66</v>
      </c>
      <c r="AY128" s="20">
        <v>877478.49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1103449.3999999999</v>
      </c>
      <c r="AY129" s="20">
        <v>3482752.75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552335.52</v>
      </c>
      <c r="AY131" s="20">
        <v>588697.59999999998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11647820.43</v>
      </c>
      <c r="AY132" s="17">
        <f>SUM(AY133:AY134)</f>
        <v>15933313.5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3370717.83</v>
      </c>
      <c r="AY133" s="20">
        <v>4294164.6100000003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8277102.5999999996</v>
      </c>
      <c r="AY134" s="20">
        <v>11639148.890000001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7404129.1100000003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7404129.1100000003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526960.41</v>
      </c>
      <c r="AY140" s="17">
        <f>SUM(AY141:AY145)</f>
        <v>747264.89999999991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8.19</v>
      </c>
      <c r="AY141" s="20">
        <v>460.83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73984.19</v>
      </c>
      <c r="AY142" s="20">
        <v>160177.13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452968.03</v>
      </c>
      <c r="AY143" s="20">
        <v>586626.93999999994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58142927.689999998</v>
      </c>
      <c r="AY184" s="27">
        <f>AY7+AY117+AY161</f>
        <v>88774052.469999999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33749608.159999996</v>
      </c>
      <c r="AY186" s="13">
        <f>AY187+AY222+AY287</f>
        <v>57085839.979999997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21228350.66</v>
      </c>
      <c r="AY187" s="15">
        <f>AY188+AY193+AY198+AY207+AY212+AY219</f>
        <v>35050805.649999999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13693308</v>
      </c>
      <c r="AY188" s="17">
        <f>SUM(AY189:AY192)</f>
        <v>20911248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1528808</v>
      </c>
      <c r="AY189" s="20">
        <v>2597338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12164500</v>
      </c>
      <c r="AY191" s="20">
        <v>18313910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4517727</v>
      </c>
      <c r="AY193" s="17">
        <f>SUM(AY194:AY197)</f>
        <v>7528148.3300000001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4517727</v>
      </c>
      <c r="AY195" s="20">
        <v>7522148.3300000001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461995</v>
      </c>
      <c r="AY198" s="17">
        <f>SUM(AY199:AY206)</f>
        <v>3705204.16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89295</v>
      </c>
      <c r="AY200" s="20">
        <v>3121640.66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115005</v>
      </c>
      <c r="AY201" s="20">
        <v>353600.5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257695</v>
      </c>
      <c r="AY202" s="20">
        <v>229963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2204341.66</v>
      </c>
      <c r="AY212" s="17">
        <f>SUM(AY213:AY218)</f>
        <v>2011191.16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2200852.66</v>
      </c>
      <c r="AY214" s="20">
        <v>1988864.96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3489</v>
      </c>
      <c r="AY218" s="20">
        <v>22326.2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350979</v>
      </c>
      <c r="AY219" s="17">
        <v>895014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350979</v>
      </c>
      <c r="AY220" s="20">
        <v>895014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4137466.1599999997</v>
      </c>
      <c r="AY222" s="15">
        <f>AY223+AY232+AY236+AY246+AY256+AY264+AY267+AY273+AY277</f>
        <v>8231383.9700000007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658581.67999999993</v>
      </c>
      <c r="AY223" s="17">
        <f>SUM(AY224:AY231)</f>
        <v>839043.04999999993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252923.32</v>
      </c>
      <c r="AY224" s="20">
        <v>363541.92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10712.6</v>
      </c>
      <c r="AY225" s="20">
        <v>20727.599999999999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51541.42</v>
      </c>
      <c r="AY227" s="20">
        <v>76553.53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24806.02</v>
      </c>
      <c r="AY228" s="20">
        <v>130030.24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58580.82</v>
      </c>
      <c r="AY229" s="20">
        <v>87027.12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260017.5</v>
      </c>
      <c r="AY231" s="20">
        <v>161162.64000000001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78626.28</v>
      </c>
      <c r="AY232" s="17">
        <f>SUM(AY233:AY235)</f>
        <v>110601.86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78626.28</v>
      </c>
      <c r="AY233" s="20">
        <v>110601.86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320854.73</v>
      </c>
      <c r="AY246" s="17">
        <f>SUM(AY247:AY255)</f>
        <v>1460236.24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203005.52</v>
      </c>
      <c r="AY252" s="20">
        <v>764703.63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117849.21</v>
      </c>
      <c r="AY255" s="20">
        <v>664882.64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456922.49000000005</v>
      </c>
      <c r="AY256" s="17">
        <f>SUM(AY257:AY263)</f>
        <v>680866.8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21354.61</v>
      </c>
      <c r="AY258" s="20">
        <v>39536.83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61854.29</v>
      </c>
      <c r="AY259" s="20">
        <v>118907.28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227438.89</v>
      </c>
      <c r="AY260" s="20">
        <v>121017.4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146274.70000000001</v>
      </c>
      <c r="AY263" s="20">
        <v>401405.29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2045429.37</v>
      </c>
      <c r="AY264" s="17">
        <f>SUM(AY265:AY266)</f>
        <v>4037228.74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2045429.37</v>
      </c>
      <c r="AY265" s="20">
        <v>4037228.74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123369.38</v>
      </c>
      <c r="AY267" s="17">
        <f>SUM(AY268:AY272)</f>
        <v>294702.79000000004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16720</v>
      </c>
      <c r="AY268" s="20">
        <v>202975.89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39730.21</v>
      </c>
      <c r="AY269" s="20">
        <v>41859.949999999997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63167.73</v>
      </c>
      <c r="AY270" s="20">
        <v>41781.75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453682.23</v>
      </c>
      <c r="AY277" s="17">
        <f>SUM(AY278:AY286)</f>
        <v>808704.49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55965.63</v>
      </c>
      <c r="AY278" s="20">
        <v>103541.33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6064.7</v>
      </c>
      <c r="AY279" s="20">
        <v>34332.57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30049.5</v>
      </c>
      <c r="AY281" s="20">
        <v>34832.19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267062.81</v>
      </c>
      <c r="AY283" s="20">
        <v>469265.53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94539.59</v>
      </c>
      <c r="AY285" s="20">
        <v>166732.87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8383791.3399999989</v>
      </c>
      <c r="AY287" s="15">
        <f>AY288+AY298+AY308+AY318+AY328+AY338+AY346+AY356+AY362</f>
        <v>13803650.359999998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4947291.55</v>
      </c>
      <c r="AY288" s="17">
        <v>8472630.6899999995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4807349.55</v>
      </c>
      <c r="AY289" s="20">
        <v>8284413.0800000001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53980</v>
      </c>
      <c r="AY292" s="20">
        <v>78289.11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85710</v>
      </c>
      <c r="AY295" s="20">
        <v>107835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868325.39</v>
      </c>
      <c r="AY298" s="17">
        <f>SUM(AY299:AY307)</f>
        <v>286671.05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43957.22</v>
      </c>
      <c r="AY300" s="20">
        <v>0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69650.81</v>
      </c>
      <c r="AY301" s="20">
        <v>121983.05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734213.2</v>
      </c>
      <c r="AY303" s="20">
        <v>115128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2900</v>
      </c>
      <c r="AY307" s="20">
        <v>700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722221.65</v>
      </c>
      <c r="AY308" s="17">
        <f>SUM(AY309:AY317)</f>
        <v>975537.85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517160.91</v>
      </c>
      <c r="AY309" s="20">
        <v>959324.85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56580.74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148480</v>
      </c>
      <c r="AY312" s="20">
        <v>16213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207587.97999999998</v>
      </c>
      <c r="AY318" s="17">
        <f>SUM(AY319:AY327)</f>
        <v>611245.54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19166.439999999999</v>
      </c>
      <c r="AY319" s="20">
        <v>17862.39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174612.03</v>
      </c>
      <c r="AY323" s="20">
        <v>0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1060360.8099999998</v>
      </c>
      <c r="AY328" s="17">
        <f>SUM(AY329:AY337)</f>
        <v>2858474.0599999996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439539.73</v>
      </c>
      <c r="AY329" s="20">
        <v>1628172.07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19954.48</v>
      </c>
      <c r="AY331" s="20">
        <v>24601.98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503117.19</v>
      </c>
      <c r="AY333" s="20">
        <v>376118.62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85743.41</v>
      </c>
      <c r="AY335" s="20">
        <v>812353.47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4754</v>
      </c>
      <c r="AY336" s="20">
        <v>2019.92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27102.18</v>
      </c>
      <c r="AY346" s="17">
        <f>SUM(AY347:AY355)</f>
        <v>80544.28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27102.18</v>
      </c>
      <c r="AY351" s="20">
        <v>79481.37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303685.21999999997</v>
      </c>
      <c r="AY356" s="17">
        <f>SUM(AY357:AY361)</f>
        <v>145367.06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303685.21999999997</v>
      </c>
      <c r="AY358" s="20">
        <v>145367.06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246316.56</v>
      </c>
      <c r="AY362" s="17">
        <f>SUM(AY363:AY371)</f>
        <v>326659.82999999996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246316.56</v>
      </c>
      <c r="AY364" s="20">
        <v>262983.23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3629899.97</v>
      </c>
      <c r="AY372" s="13">
        <f>AY373+AY385+AY391+AY403+AY416+AY423+AY433+AY436+AY447</f>
        <v>3987842.83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229531.51999999999</v>
      </c>
      <c r="AY385" s="15">
        <f>AY386+AY390</f>
        <v>192392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229531.51999999999</v>
      </c>
      <c r="AY390" s="17">
        <v>192392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3400368.45</v>
      </c>
      <c r="AY403" s="15">
        <f>AY404+AY406+AY408+AY414</f>
        <v>3795450.83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29000</v>
      </c>
      <c r="AY404" s="17">
        <f>SUM(AY405)</f>
        <v>678425.7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29000</v>
      </c>
      <c r="AY405" s="20">
        <v>678425.7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3371368.45</v>
      </c>
      <c r="AY408" s="17">
        <f>SUM(AY409:AY413)</f>
        <v>3117025.13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2086968.45</v>
      </c>
      <c r="AY409" s="20">
        <v>7086.01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1284400</v>
      </c>
      <c r="AY411" s="20">
        <v>3109939.12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125103.27</v>
      </c>
      <c r="AY477" s="13">
        <f>AY478+AY489+AY494+AY499+AY502</f>
        <v>0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125103.27</v>
      </c>
      <c r="AY478" s="15">
        <f>AY479+AY483</f>
        <v>0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125103.27</v>
      </c>
      <c r="AY479" s="17">
        <f>SUM(AY480:AY482)</f>
        <v>0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125103.27</v>
      </c>
      <c r="AY480" s="20">
        <v>0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37504611.399999999</v>
      </c>
      <c r="AY543" s="30">
        <f>AY186+AY372+AY453+AY477+AY507+AY540</f>
        <v>61073682.809999995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20638316.289999999</v>
      </c>
      <c r="AY544" s="31">
        <f>AY184-AY543</f>
        <v>27700369.660000004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5dqgo+Hyqycj5ny9kGXtOkC+g0Op++smLN3irhG6slRV1jlpv6iys4cgARsj+mKNR6JXkdDnR1sr2ZAKqPKonQ==" saltValue="xVrncukb9XdDhoGNJyrSoQ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Usuario de Windows</cp:lastModifiedBy>
  <dcterms:created xsi:type="dcterms:W3CDTF">2021-12-07T19:32:18Z</dcterms:created>
  <dcterms:modified xsi:type="dcterms:W3CDTF">2022-09-12T18:23:54Z</dcterms:modified>
</cp:coreProperties>
</file>