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workbookProtection workbookAlgorithmName="SHA-512" workbookHashValue="3+0UdhTSGTaOoiodp8h6/1ZRdcX0OTIFHy+2VDG6YLs4Z26bRtcmxUfQl0s2TJvA11Fm+lbYFSwmQXIkua25QA==" workbookSaltValue="WpiXDSMk0sav6UxpSyMOdQ==" workbookSpinCount="100000" lockStructure="1"/>
  <bookViews>
    <workbookView xWindow="0" yWindow="0" windowWidth="28800" windowHeight="14100"/>
  </bookViews>
  <sheets>
    <sheet name="F12" sheetId="1" r:id="rId1"/>
  </sheets>
  <definedNames>
    <definedName name="_xlnm.Print_Area" localSheetId="0">'F12'!$A$1:$I$39</definedName>
    <definedName name="Print_Area" localSheetId="0">'F12'!$A$1:$H$38</definedName>
    <definedName name="_xlnm.Print_Titles" localSheetId="0">'F12'!$1:$6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D30" i="1"/>
  <c r="C30" i="1"/>
  <c r="E29" i="1"/>
  <c r="G29" i="1" s="1"/>
  <c r="H29" i="1" s="1"/>
  <c r="E28" i="1"/>
  <c r="G28" i="1" s="1"/>
  <c r="H28" i="1" s="1"/>
  <c r="E27" i="1"/>
  <c r="G27" i="1" s="1"/>
  <c r="H27" i="1" s="1"/>
  <c r="E26" i="1"/>
  <c r="G26" i="1" s="1"/>
  <c r="H26" i="1" s="1"/>
  <c r="E25" i="1"/>
  <c r="G25" i="1" s="1"/>
  <c r="H25" i="1" s="1"/>
  <c r="E24" i="1"/>
  <c r="G24" i="1" s="1"/>
  <c r="H24" i="1" s="1"/>
  <c r="E23" i="1"/>
  <c r="G23" i="1" s="1"/>
  <c r="H23" i="1" s="1"/>
  <c r="E22" i="1"/>
  <c r="G22" i="1" s="1"/>
  <c r="H22" i="1" s="1"/>
  <c r="E21" i="1"/>
  <c r="G21" i="1" s="1"/>
  <c r="H21" i="1" s="1"/>
  <c r="F17" i="1"/>
  <c r="D17" i="1"/>
  <c r="C17" i="1"/>
  <c r="E16" i="1"/>
  <c r="G16" i="1" s="1"/>
  <c r="H16" i="1" s="1"/>
  <c r="E15" i="1"/>
  <c r="G15" i="1" s="1"/>
  <c r="H15" i="1" s="1"/>
  <c r="E14" i="1"/>
  <c r="G14" i="1" s="1"/>
  <c r="H14" i="1" s="1"/>
  <c r="E13" i="1"/>
  <c r="G13" i="1" s="1"/>
  <c r="H13" i="1" s="1"/>
  <c r="E12" i="1"/>
  <c r="G12" i="1" s="1"/>
  <c r="H12" i="1" s="1"/>
  <c r="E11" i="1"/>
  <c r="G11" i="1" s="1"/>
  <c r="H11" i="1" s="1"/>
  <c r="E10" i="1"/>
  <c r="G10" i="1" s="1"/>
  <c r="H10" i="1" s="1"/>
  <c r="E9" i="1"/>
  <c r="G9" i="1" s="1"/>
  <c r="H9" i="1" s="1"/>
  <c r="E8" i="1"/>
  <c r="G8" i="1" s="1"/>
  <c r="H8" i="1" s="1"/>
  <c r="E7" i="1"/>
  <c r="G7" i="1" s="1"/>
  <c r="H7" i="1" s="1"/>
  <c r="E17" i="1" l="1"/>
  <c r="G17" i="1" s="1"/>
  <c r="H17" i="1" s="1"/>
  <c r="E30" i="1"/>
  <c r="G30" i="1" s="1"/>
  <c r="H30" i="1" s="1"/>
</calcChain>
</file>

<file path=xl/sharedStrings.xml><?xml version="1.0" encoding="utf-8"?>
<sst xmlns="http://schemas.openxmlformats.org/spreadsheetml/2006/main" count="46" uniqueCount="42">
  <si>
    <t>FLUJO CONTABLE DE INGRESOS Y EGRESOS</t>
  </si>
  <si>
    <t>TÍTULO</t>
  </si>
  <si>
    <t>INGRESO</t>
  </si>
  <si>
    <t>ESTIMADO</t>
  </si>
  <si>
    <t>AMPLIACIÓN Y REDUCCIÓN</t>
  </si>
  <si>
    <t>MODIFICADO</t>
  </si>
  <si>
    <t>DEVENGADO</t>
  </si>
  <si>
    <t>AVANCE FINANCIERO</t>
  </si>
  <si>
    <t>PENDIENTE DE INGRESAR</t>
  </si>
  <si>
    <t>Impuestos</t>
  </si>
  <si>
    <t>Cuotas y aportaciones de seguridad social</t>
  </si>
  <si>
    <t>Contribuciones de mejora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</si>
  <si>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</si>
  <si>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</si>
  <si>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</si>
  <si>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</si>
  <si>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</si>
  <si>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</si>
  <si>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</t>
  </si>
  <si>
    <t>TOTAL</t>
  </si>
  <si>
    <t>CAPÍTULO</t>
  </si>
  <si>
    <t>EGRESOS</t>
  </si>
  <si>
    <t>APROBADO</t>
  </si>
  <si>
    <t>AMPLIACIONES/ (REDUCCIONES)</t>
  </si>
  <si>
    <t>PENDIENTE POR EJERCER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</si>
  <si>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</si>
  <si>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</si>
  <si>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</si>
  <si>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</si>
  <si>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</si>
  <si>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</si>
  <si>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</si>
  <si>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</si>
  <si>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</si>
  <si>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Bajo protesta de decir verdad declaramos que los estados financieros y sus notas, son razonablemente correctos y son responsabilidad del emisor.</t>
  </si>
  <si>
    <t>MUNICIPIO VILLA CORONA</t>
  </si>
  <si>
    <t>DEL 1 DE JULIO AL 31 DE DICIEMBRE DE 2022</t>
  </si>
  <si>
    <t>ING. ARMANDO SENCION GUZMAN</t>
  </si>
  <si>
    <t>L.C. JULIA VIRGEN OJEDA</t>
  </si>
  <si>
    <t>PRESIDENTE MUNICIPAL</t>
  </si>
  <si>
    <t>ENCARGADA DE LA HACIENDA MUNICIPAL</t>
  </si>
  <si>
    <t>ASEJ2022-16-26-04-2023-1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</si>
</sst>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28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Protection="1">
      <protection hidden="1"/>
    </xf>
    <xf numFmtId="42" fontId="5" fillId="0" borderId="1" xfId="0" applyNumberFormat="1" applyFont="1" applyBorder="1" applyProtection="1">
      <protection hidden="1"/>
    </xf>
    <xf numFmtId="42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vertical="center"/>
      <protection hidden="1"/>
    </xf>
    <xf numFmtId="0" fontId="0" fillId="0" borderId="4" xfId="0" applyFont="1" applyFill="1" applyBorder="1" applyProtection="1">
      <protection hidden="1"/>
    </xf>
    <xf numFmtId="4" fontId="8" fillId="0" borderId="4" xfId="1" applyNumberFormat="1" applyFont="1" applyFill="1" applyBorder="1" applyAlignment="1" applyProtection="1">
      <alignment horizontal="right" vertical="center"/>
      <protection hidden="1"/>
    </xf>
    <xf numFmtId="10" fontId="8" fillId="0" borderId="4" xfId="2" applyNumberFormat="1" applyFont="1" applyFill="1" applyBorder="1" applyAlignment="1" applyProtection="1">
      <alignment horizontal="center" vertical="center"/>
      <protection hidden="1"/>
    </xf>
    <xf numFmtId="0" fontId="0" fillId="0" borderId="5" xfId="0" applyFont="1" applyFill="1" applyBorder="1" applyProtection="1">
      <protection hidden="1"/>
    </xf>
    <xf numFmtId="4" fontId="8" fillId="0" borderId="5" xfId="1" applyNumberFormat="1" applyFont="1" applyFill="1" applyBorder="1" applyAlignment="1" applyProtection="1">
      <alignment horizontal="right" vertical="center"/>
      <protection hidden="1"/>
    </xf>
    <xf numFmtId="10" fontId="8" fillId="0" borderId="5" xfId="2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Protection="1">
      <protection hidden="1"/>
    </xf>
    <xf numFmtId="0" fontId="9" fillId="0" borderId="4" xfId="0" applyFont="1" applyFill="1" applyBorder="1" applyAlignment="1" applyProtection="1">
      <alignment horizontal="center"/>
      <protection hidden="1"/>
    </xf>
    <xf numFmtId="4" fontId="9" fillId="0" borderId="6" xfId="0" applyNumberFormat="1" applyFont="1" applyFill="1" applyBorder="1" applyAlignment="1" applyProtection="1">
      <alignment horizontal="right" vertical="center"/>
      <protection hidden="1"/>
    </xf>
    <xf numFmtId="10" fontId="9" fillId="0" borderId="6" xfId="2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Protection="1">
      <protection hidden="1"/>
    </xf>
    <xf numFmtId="0" fontId="9" fillId="0" borderId="0" xfId="0" applyFont="1" applyFill="1" applyBorder="1" applyAlignment="1" applyProtection="1">
      <alignment horizontal="right"/>
      <protection hidden="1"/>
    </xf>
    <xf numFmtId="42" fontId="9" fillId="0" borderId="0" xfId="0" applyNumberFormat="1" applyFont="1" applyFill="1" applyBorder="1" applyProtection="1">
      <protection hidden="1"/>
    </xf>
    <xf numFmtId="42" fontId="8" fillId="0" borderId="0" xfId="0" applyNumberFormat="1" applyFont="1" applyFill="1" applyBorder="1" applyProtection="1">
      <protection hidden="1"/>
    </xf>
    <xf numFmtId="0" fontId="7" fillId="0" borderId="5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4" fontId="9" fillId="0" borderId="0" xfId="0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left"/>
      <protection hidden="1"/>
    </xf>
    <xf numFmtId="42" fontId="5" fillId="0" borderId="0" xfId="0" applyNumberFormat="1" applyFont="1" applyProtection="1">
      <protection hidden="1"/>
    </xf>
    <xf numFmtId="0" fontId="8" fillId="0" borderId="0" xfId="0" applyFont="1" applyAlignment="1" applyProtection="1">
      <alignment horizontal="left"/>
      <protection hidden="1"/>
    </xf>
    <xf numFmtId="42" fontId="5" fillId="0" borderId="0" xfId="0" applyNumberFormat="1" applyFont="1" applyBorder="1" applyProtection="1">
      <protection hidden="1"/>
    </xf>
    <xf numFmtId="42" fontId="6" fillId="0" borderId="0" xfId="0" applyNumberFormat="1" applyFont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 vertical="top"/>
      <protection hidden="1"/>
    </xf>
    <xf numFmtId="42" fontId="6" fillId="0" borderId="0" xfId="0" applyNumberFormat="1" applyFont="1" applyBorder="1" applyAlignment="1" applyProtection="1">
      <alignment horizontal="center" vertical="top" wrapText="1"/>
      <protection hidden="1"/>
    </xf>
    <xf numFmtId="42" fontId="11" fillId="0" borderId="0" xfId="0" applyNumberFormat="1" applyFont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top"/>
      <protection hidden="1"/>
    </xf>
    <xf numFmtId="42" fontId="6" fillId="0" borderId="0" xfId="0" applyNumberFormat="1" applyFont="1" applyBorder="1" applyAlignment="1" applyProtection="1">
      <alignment vertical="top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left" vertical="center" wrapText="1"/>
      <protection hidden="1"/>
    </xf>
    <xf numFmtId="0" fontId="7" fillId="0" borderId="5" xfId="0" applyFont="1" applyFill="1" applyBorder="1" applyAlignment="1" applyProtection="1">
      <alignment horizontal="left" vertical="center" wrapText="1"/>
      <protection hidden="1"/>
    </xf>
    <xf numFmtId="0" fontId="6" fillId="0" borderId="2" xfId="0" applyNumberFormat="1" applyFont="1" applyBorder="1" applyAlignment="1" applyProtection="1">
      <alignment horizontal="center" vertical="center" wrapText="1"/>
      <protection hidden="1"/>
    </xf>
    <xf numFmtId="0" fontId="6" fillId="0" borderId="0" xfId="0" applyNumberFormat="1" applyFont="1" applyBorder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center" vertical="center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42" fontId="3" fillId="0" borderId="3" xfId="0" applyNumberFormat="1" applyFont="1" applyFill="1" applyBorder="1" applyAlignment="1" applyProtection="1">
      <alignment horizontal="center"/>
      <protection hidden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tabSelected="1" workbookViewId="0">
      <selection activeCell="A3" sqref="A3:H3"/>
    </sheetView>
  </sheetViews>
  <sheetFormatPr baseColWidth="10" defaultRowHeight="14.4" x14ac:dyDescent="0.3"/>
  <cols>
    <col min="1" max="1" width="2.5546875" customWidth="1"/>
    <col min="2" max="2" width="89.5546875" customWidth="1"/>
    <col min="3" max="3" width="22" customWidth="1"/>
    <col min="4" max="4" width="22.88671875" customWidth="1"/>
    <col min="5" max="5" width="20.109375" customWidth="1"/>
    <col min="6" max="6" width="19.88671875" customWidth="1"/>
    <col min="7" max="7" width="13.88671875" customWidth="1"/>
    <col min="8" max="8" width="17.109375" customWidth="1"/>
  </cols>
  <sheetData>
    <row r="1" spans="1:8" ht="23.4" x14ac:dyDescent="0.45">
      <c r="A1" s="38" t="s">
        <v>35</v>
      </c>
      <c r="B1" s="38"/>
      <c r="C1" s="38"/>
      <c r="D1" s="38"/>
      <c r="E1" s="38"/>
      <c r="F1" s="38"/>
      <c r="G1" s="38"/>
      <c r="H1" s="38"/>
    </row>
    <row r="2" spans="1:8" ht="21" x14ac:dyDescent="0.4">
      <c r="A2" s="39" t="s">
        <v>0</v>
      </c>
      <c r="B2" s="39"/>
      <c r="C2" s="39"/>
      <c r="D2" s="39"/>
      <c r="E2" s="39"/>
      <c r="F2" s="39"/>
      <c r="G2" s="39"/>
      <c r="H2" s="39"/>
    </row>
    <row r="3" spans="1:8" ht="29.25" customHeight="1" x14ac:dyDescent="0.35">
      <c r="A3" s="40" t="s">
        <v>36</v>
      </c>
      <c r="B3" s="40"/>
      <c r="C3" s="40"/>
      <c r="D3" s="40"/>
      <c r="E3" s="40"/>
      <c r="F3" s="40"/>
      <c r="G3" s="40"/>
      <c r="H3" s="40"/>
    </row>
    <row r="4" spans="1:8" ht="15.6" x14ac:dyDescent="0.3">
      <c r="A4" s="1"/>
      <c r="B4" s="1"/>
      <c r="C4" s="2"/>
      <c r="D4" s="2"/>
      <c r="E4" s="2"/>
      <c r="F4" s="2"/>
      <c r="G4" s="2"/>
      <c r="H4" s="2"/>
    </row>
    <row r="5" spans="1:8" ht="21" x14ac:dyDescent="0.4">
      <c r="A5" s="41" t="s">
        <v>1</v>
      </c>
      <c r="B5" s="41"/>
      <c r="C5" s="43" t="s">
        <v>2</v>
      </c>
      <c r="D5" s="43"/>
      <c r="E5" s="43"/>
      <c r="F5" s="43"/>
      <c r="G5" s="43"/>
      <c r="H5" s="43"/>
    </row>
    <row r="6" spans="1:8" ht="31.2" x14ac:dyDescent="0.3">
      <c r="A6" s="42"/>
      <c r="B6" s="42"/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</row>
    <row r="7" spans="1:8" ht="15.6" x14ac:dyDescent="0.3">
      <c r="A7" s="4" t="s">
        <v>9</v>
      </c>
      <c r="B7" s="5"/>
      <c r="C7" s="6">
        <v>8985012</v>
      </c>
      <c r="D7" s="6">
        <v>0</v>
      </c>
      <c r="E7" s="6">
        <f t="shared" ref="E7:E16" si="0">C7+D7</f>
        <v>8985012</v>
      </c>
      <c r="F7" s="6">
        <v>13016950.560000001</v>
      </c>
      <c r="G7" s="7">
        <f t="shared" ref="G7:G17" si="1">IF(E7=0,0,F7/E7)</f>
        <v>1.4487404758057085</v>
      </c>
      <c r="H7" s="7">
        <f t="shared" ref="H7:H17" si="2">1-G7</f>
        <v>-0.44874047580570853</v>
      </c>
    </row>
    <row r="8" spans="1:8" ht="15.6" x14ac:dyDescent="0.3">
      <c r="A8" s="4" t="s">
        <v>10</v>
      </c>
      <c r="B8" s="8"/>
      <c r="C8" s="9">
        <v>0</v>
      </c>
      <c r="D8" s="9">
        <v>0</v>
      </c>
      <c r="E8" s="9">
        <f t="shared" si="0"/>
        <v>0</v>
      </c>
      <c r="F8" s="9">
        <v>0</v>
      </c>
      <c r="G8" s="10">
        <f t="shared" si="1"/>
        <v>0</v>
      </c>
      <c r="H8" s="10">
        <f t="shared" si="2"/>
        <v>1</v>
      </c>
    </row>
    <row r="9" spans="1:8" ht="15.6" x14ac:dyDescent="0.3">
      <c r="A9" s="4" t="s">
        <v>11</v>
      </c>
      <c r="B9" s="8"/>
      <c r="C9" s="9">
        <v>0</v>
      </c>
      <c r="D9" s="9">
        <v>0</v>
      </c>
      <c r="E9" s="9">
        <f t="shared" si="0"/>
        <v>0</v>
      </c>
      <c r="F9" s="9">
        <v>0</v>
      </c>
      <c r="G9" s="10">
        <f t="shared" si="1"/>
        <v>0</v>
      </c>
      <c r="H9" s="10">
        <f t="shared" si="2"/>
        <v>1</v>
      </c>
    </row>
    <row r="10" spans="1:8" ht="15.6" x14ac:dyDescent="0.3">
      <c r="A10" s="4" t="s">
        <v>12</v>
      </c>
      <c r="B10" s="8"/>
      <c r="C10" s="9">
        <v>6898580</v>
      </c>
      <c r="D10" s="9">
        <v>0</v>
      </c>
      <c r="E10" s="9">
        <f t="shared" si="0"/>
        <v>6898580</v>
      </c>
      <c r="F10" s="9">
        <v>12134696.16</v>
      </c>
      <c r="G10" s="10">
        <f t="shared" si="1"/>
        <v>1.7590136172951536</v>
      </c>
      <c r="H10" s="10">
        <f t="shared" si="2"/>
        <v>-0.7590136172951536</v>
      </c>
    </row>
    <row r="11" spans="1:8" ht="15.6" x14ac:dyDescent="0.3">
      <c r="A11" s="4" t="s">
        <v>13</v>
      </c>
      <c r="B11" s="8"/>
      <c r="C11" s="9">
        <v>517204</v>
      </c>
      <c r="D11" s="9">
        <v>0</v>
      </c>
      <c r="E11" s="9">
        <f t="shared" si="0"/>
        <v>517204</v>
      </c>
      <c r="F11" s="9">
        <v>616944.01</v>
      </c>
      <c r="G11" s="10">
        <f t="shared" si="1"/>
        <v>1.1928446222380338</v>
      </c>
      <c r="H11" s="10">
        <f t="shared" si="2"/>
        <v>-0.19284462223803378</v>
      </c>
    </row>
    <row r="12" spans="1:8" ht="15.6" x14ac:dyDescent="0.3">
      <c r="A12" s="4" t="s">
        <v>14</v>
      </c>
      <c r="B12" s="8"/>
      <c r="C12" s="9">
        <v>149779</v>
      </c>
      <c r="D12" s="9">
        <v>0</v>
      </c>
      <c r="E12" s="9">
        <f t="shared" si="0"/>
        <v>149779</v>
      </c>
      <c r="F12" s="9">
        <v>4025</v>
      </c>
      <c r="G12" s="10">
        <f t="shared" si="1"/>
        <v>2.6872926111137074E-2</v>
      </c>
      <c r="H12" s="10">
        <f t="shared" si="2"/>
        <v>0.97312707388886288</v>
      </c>
    </row>
    <row r="13" spans="1:8" ht="15.6" x14ac:dyDescent="0.3">
      <c r="A13" s="4" t="s">
        <v>15</v>
      </c>
      <c r="B13" s="8"/>
      <c r="C13" s="9">
        <v>0</v>
      </c>
      <c r="D13" s="9">
        <v>0</v>
      </c>
      <c r="E13" s="9">
        <f t="shared" si="0"/>
        <v>0</v>
      </c>
      <c r="F13" s="9">
        <v>0</v>
      </c>
      <c r="G13" s="10">
        <f t="shared" si="1"/>
        <v>0</v>
      </c>
      <c r="H13" s="10">
        <f t="shared" si="2"/>
        <v>1</v>
      </c>
    </row>
    <row r="14" spans="1:8" ht="15.6" x14ac:dyDescent="0.3">
      <c r="A14" s="33" t="s">
        <v>16</v>
      </c>
      <c r="B14" s="34"/>
      <c r="C14" s="9">
        <v>56625967</v>
      </c>
      <c r="D14" s="9">
        <v>0</v>
      </c>
      <c r="E14" s="9">
        <f t="shared" si="0"/>
        <v>56625967</v>
      </c>
      <c r="F14" s="9">
        <v>61638066.229999997</v>
      </c>
      <c r="G14" s="10">
        <f t="shared" si="1"/>
        <v>1.0885123821373328</v>
      </c>
      <c r="H14" s="10">
        <f t="shared" si="2"/>
        <v>-8.8512382137332812E-2</v>
      </c>
    </row>
    <row r="15" spans="1:8" ht="15.6" x14ac:dyDescent="0.3">
      <c r="A15" s="4" t="s">
        <v>17</v>
      </c>
      <c r="B15" s="8"/>
      <c r="C15" s="9">
        <v>0</v>
      </c>
      <c r="D15" s="9">
        <v>0</v>
      </c>
      <c r="E15" s="9">
        <f t="shared" si="0"/>
        <v>0</v>
      </c>
      <c r="F15" s="9">
        <v>0</v>
      </c>
      <c r="G15" s="10">
        <f t="shared" si="1"/>
        <v>0</v>
      </c>
      <c r="H15" s="10">
        <f t="shared" si="2"/>
        <v>1</v>
      </c>
    </row>
    <row r="16" spans="1:8" ht="15.6" x14ac:dyDescent="0.3">
      <c r="A16" s="4" t="s">
        <v>18</v>
      </c>
      <c r="B16" s="8"/>
      <c r="C16" s="9">
        <v>0</v>
      </c>
      <c r="D16" s="9">
        <v>0</v>
      </c>
      <c r="E16" s="9">
        <f t="shared" si="0"/>
        <v>0</v>
      </c>
      <c r="F16" s="9">
        <v>0</v>
      </c>
      <c r="G16" s="10">
        <f t="shared" si="1"/>
        <v>0</v>
      </c>
      <c r="H16" s="10">
        <f t="shared" si="2"/>
        <v>1</v>
      </c>
    </row>
    <row r="17" spans="1:8" ht="15" thickBot="1" x14ac:dyDescent="0.35">
      <c r="A17" s="11"/>
      <c r="B17" s="12" t="s">
        <v>19</v>
      </c>
      <c r="C17" s="13">
        <f>SUM(C7:C16)</f>
        <v>73176542</v>
      </c>
      <c r="D17" s="13">
        <f>SUM(D7:D16)</f>
        <v>0</v>
      </c>
      <c r="E17" s="13">
        <f>SUM(E7:E16)</f>
        <v>73176542</v>
      </c>
      <c r="F17" s="13">
        <f>SUM(F7:F16)</f>
        <v>87410681.959999993</v>
      </c>
      <c r="G17" s="14">
        <f t="shared" si="1"/>
        <v>1.1945177999802177</v>
      </c>
      <c r="H17" s="14">
        <f t="shared" si="2"/>
        <v>-0.19451779998021768</v>
      </c>
    </row>
    <row r="18" spans="1:8" ht="15" thickTop="1" x14ac:dyDescent="0.3">
      <c r="A18" s="15"/>
      <c r="B18" s="16"/>
      <c r="C18" s="17"/>
      <c r="D18" s="17"/>
      <c r="E18" s="17"/>
      <c r="F18" s="17"/>
      <c r="G18" s="17"/>
      <c r="H18" s="18"/>
    </row>
    <row r="19" spans="1:8" ht="21" x14ac:dyDescent="0.4">
      <c r="A19" s="41" t="s">
        <v>20</v>
      </c>
      <c r="B19" s="41"/>
      <c r="C19" s="43" t="s">
        <v>21</v>
      </c>
      <c r="D19" s="43"/>
      <c r="E19" s="43"/>
      <c r="F19" s="43"/>
      <c r="G19" s="43"/>
      <c r="H19" s="43"/>
    </row>
    <row r="20" spans="1:8" ht="31.2" x14ac:dyDescent="0.3">
      <c r="A20" s="42"/>
      <c r="B20" s="42"/>
      <c r="C20" s="3" t="s">
        <v>22</v>
      </c>
      <c r="D20" s="3" t="s">
        <v>23</v>
      </c>
      <c r="E20" s="3" t="s">
        <v>5</v>
      </c>
      <c r="F20" s="3" t="s">
        <v>6</v>
      </c>
      <c r="G20" s="3" t="s">
        <v>7</v>
      </c>
      <c r="H20" s="3" t="s">
        <v>24</v>
      </c>
    </row>
    <row r="21" spans="1:8" ht="15.6" x14ac:dyDescent="0.3">
      <c r="A21" s="4" t="s">
        <v>25</v>
      </c>
      <c r="B21" s="5"/>
      <c r="C21" s="6">
        <v>36244797</v>
      </c>
      <c r="D21" s="6">
        <v>0</v>
      </c>
      <c r="E21" s="6">
        <f t="shared" ref="E21:E29" si="3">C21+D21</f>
        <v>36244797</v>
      </c>
      <c r="F21" s="6">
        <v>40942795.5</v>
      </c>
      <c r="G21" s="7">
        <f t="shared" ref="G21:G30" si="4">IF(E21=0,0,F21/E21)</f>
        <v>1.1296185629071118</v>
      </c>
      <c r="H21" s="7">
        <f t="shared" ref="H21:H30" si="5">1-G21</f>
        <v>-0.12961856290711182</v>
      </c>
    </row>
    <row r="22" spans="1:8" ht="15.6" x14ac:dyDescent="0.3">
      <c r="A22" s="4" t="s">
        <v>26</v>
      </c>
      <c r="B22" s="8"/>
      <c r="C22" s="9">
        <v>9093354</v>
      </c>
      <c r="D22" s="9">
        <v>0</v>
      </c>
      <c r="E22" s="9">
        <f t="shared" si="3"/>
        <v>9093354</v>
      </c>
      <c r="F22" s="9">
        <v>7270595.4400000004</v>
      </c>
      <c r="G22" s="10">
        <f t="shared" si="4"/>
        <v>0.79955046729732515</v>
      </c>
      <c r="H22" s="10">
        <f t="shared" si="5"/>
        <v>0.20044953270267485</v>
      </c>
    </row>
    <row r="23" spans="1:8" ht="15.6" x14ac:dyDescent="0.3">
      <c r="A23" s="4" t="s">
        <v>27</v>
      </c>
      <c r="B23" s="8"/>
      <c r="C23" s="9">
        <v>14626011</v>
      </c>
      <c r="D23" s="9">
        <v>0</v>
      </c>
      <c r="E23" s="9">
        <f t="shared" si="3"/>
        <v>14626011</v>
      </c>
      <c r="F23" s="9">
        <v>18321907.5</v>
      </c>
      <c r="G23" s="10">
        <f t="shared" si="4"/>
        <v>1.2526934035534365</v>
      </c>
      <c r="H23" s="10">
        <f t="shared" si="5"/>
        <v>-0.2526934035534365</v>
      </c>
    </row>
    <row r="24" spans="1:8" ht="15.6" x14ac:dyDescent="0.3">
      <c r="A24" s="4" t="s">
        <v>28</v>
      </c>
      <c r="B24" s="8"/>
      <c r="C24" s="9">
        <v>3286059</v>
      </c>
      <c r="D24" s="9">
        <v>0</v>
      </c>
      <c r="E24" s="9">
        <f t="shared" si="3"/>
        <v>3286059</v>
      </c>
      <c r="F24" s="9">
        <v>5429623.0199999996</v>
      </c>
      <c r="G24" s="10">
        <f t="shared" si="4"/>
        <v>1.6523206126244232</v>
      </c>
      <c r="H24" s="10">
        <f t="shared" si="5"/>
        <v>-0.6523206126244232</v>
      </c>
    </row>
    <row r="25" spans="1:8" ht="15.6" x14ac:dyDescent="0.3">
      <c r="A25" s="4" t="s">
        <v>29</v>
      </c>
      <c r="B25" s="8"/>
      <c r="C25" s="9">
        <v>3175830</v>
      </c>
      <c r="D25" s="9">
        <v>0</v>
      </c>
      <c r="E25" s="9">
        <f t="shared" si="3"/>
        <v>3175830</v>
      </c>
      <c r="F25" s="9">
        <v>691038.16</v>
      </c>
      <c r="G25" s="10">
        <f t="shared" si="4"/>
        <v>0.21759293161157872</v>
      </c>
      <c r="H25" s="10">
        <f t="shared" si="5"/>
        <v>0.78240706838842122</v>
      </c>
    </row>
    <row r="26" spans="1:8" ht="15.6" x14ac:dyDescent="0.3">
      <c r="A26" s="4" t="s">
        <v>30</v>
      </c>
      <c r="B26" s="8"/>
      <c r="C26" s="9">
        <v>6750491</v>
      </c>
      <c r="D26" s="9">
        <v>0</v>
      </c>
      <c r="E26" s="9">
        <f t="shared" si="3"/>
        <v>6750491</v>
      </c>
      <c r="F26" s="9">
        <v>11642627.689999999</v>
      </c>
      <c r="G26" s="10">
        <f t="shared" si="4"/>
        <v>1.7247082752943452</v>
      </c>
      <c r="H26" s="10">
        <f t="shared" si="5"/>
        <v>-0.72470827529434523</v>
      </c>
    </row>
    <row r="27" spans="1:8" ht="15.6" x14ac:dyDescent="0.3">
      <c r="A27" s="4" t="s">
        <v>31</v>
      </c>
      <c r="B27" s="8"/>
      <c r="C27" s="9">
        <v>0</v>
      </c>
      <c r="D27" s="9">
        <v>0</v>
      </c>
      <c r="E27" s="9">
        <f t="shared" si="3"/>
        <v>0</v>
      </c>
      <c r="F27" s="9">
        <v>0</v>
      </c>
      <c r="G27" s="10">
        <f t="shared" si="4"/>
        <v>0</v>
      </c>
      <c r="H27" s="10">
        <f t="shared" si="5"/>
        <v>1</v>
      </c>
    </row>
    <row r="28" spans="1:8" ht="15.6" x14ac:dyDescent="0.3">
      <c r="A28" s="4" t="s">
        <v>32</v>
      </c>
      <c r="B28" s="19"/>
      <c r="C28" s="9">
        <v>0</v>
      </c>
      <c r="D28" s="9">
        <v>0</v>
      </c>
      <c r="E28" s="9">
        <f t="shared" si="3"/>
        <v>0</v>
      </c>
      <c r="F28" s="9">
        <v>0</v>
      </c>
      <c r="G28" s="10">
        <f t="shared" si="4"/>
        <v>0</v>
      </c>
      <c r="H28" s="10">
        <f t="shared" si="5"/>
        <v>1</v>
      </c>
    </row>
    <row r="29" spans="1:8" ht="15.6" x14ac:dyDescent="0.3">
      <c r="A29" s="4" t="s">
        <v>33</v>
      </c>
      <c r="B29" s="8"/>
      <c r="C29" s="9">
        <v>0</v>
      </c>
      <c r="D29" s="9">
        <v>0</v>
      </c>
      <c r="E29" s="9">
        <f t="shared" si="3"/>
        <v>0</v>
      </c>
      <c r="F29" s="9">
        <v>178365.27</v>
      </c>
      <c r="G29" s="10">
        <f t="shared" si="4"/>
        <v>0</v>
      </c>
      <c r="H29" s="10">
        <f t="shared" si="5"/>
        <v>1</v>
      </c>
    </row>
    <row r="30" spans="1:8" ht="15" thickBot="1" x14ac:dyDescent="0.35">
      <c r="A30" s="11"/>
      <c r="B30" s="12" t="s">
        <v>19</v>
      </c>
      <c r="C30" s="13">
        <f>SUM(C21:C29)</f>
        <v>73176542</v>
      </c>
      <c r="D30" s="13">
        <f>SUM(D21:D29)</f>
        <v>0</v>
      </c>
      <c r="E30" s="13">
        <f>SUM(E21:E29)</f>
        <v>73176542</v>
      </c>
      <c r="F30" s="13">
        <f>SUM(F21:F29)</f>
        <v>84476952.579999983</v>
      </c>
      <c r="G30" s="14">
        <f t="shared" si="4"/>
        <v>1.1544266819823215</v>
      </c>
      <c r="H30" s="14">
        <f t="shared" si="5"/>
        <v>-0.15442668198232146</v>
      </c>
    </row>
    <row r="31" spans="1:8" ht="15" thickTop="1" x14ac:dyDescent="0.3">
      <c r="A31" s="11"/>
      <c r="B31" s="20"/>
      <c r="C31" s="21"/>
      <c r="D31" s="21"/>
      <c r="E31" s="21"/>
      <c r="F31" s="21"/>
      <c r="G31" s="21"/>
      <c r="H31" s="21"/>
    </row>
    <row r="32" spans="1:8" ht="18" x14ac:dyDescent="0.35">
      <c r="A32" s="22" t="s">
        <v>34</v>
      </c>
      <c r="B32" s="1"/>
      <c r="C32" s="23"/>
      <c r="D32" s="23"/>
      <c r="E32" s="23"/>
      <c r="F32" s="23"/>
      <c r="G32" s="23"/>
      <c r="H32" s="23"/>
    </row>
    <row r="33" spans="1:8" ht="15.6" x14ac:dyDescent="0.3">
      <c r="A33" s="24"/>
      <c r="B33" s="1"/>
      <c r="C33" s="23"/>
      <c r="D33" s="23"/>
      <c r="E33" s="23"/>
      <c r="F33" s="23"/>
      <c r="G33" s="23"/>
      <c r="H33" s="23"/>
    </row>
    <row r="34" spans="1:8" ht="15.6" x14ac:dyDescent="0.3">
      <c r="A34" s="24"/>
      <c r="B34" s="1"/>
      <c r="C34" s="23"/>
      <c r="D34" s="23"/>
      <c r="E34" s="23"/>
      <c r="F34" s="23"/>
      <c r="G34" s="23"/>
      <c r="H34" s="23"/>
    </row>
    <row r="35" spans="1:8" ht="15.6" x14ac:dyDescent="0.3">
      <c r="A35" s="1"/>
      <c r="B35" s="32" t="s">
        <v>37</v>
      </c>
      <c r="C35" s="23"/>
      <c r="D35" s="35" t="s">
        <v>38</v>
      </c>
      <c r="E35" s="35"/>
      <c r="F35" s="35"/>
      <c r="G35" s="35"/>
      <c r="H35" s="23"/>
    </row>
    <row r="36" spans="1:8" ht="15.6" x14ac:dyDescent="0.3">
      <c r="A36" s="1"/>
      <c r="B36" s="27" t="s">
        <v>39</v>
      </c>
      <c r="C36" s="25"/>
      <c r="D36" s="36" t="s">
        <v>40</v>
      </c>
      <c r="E36" s="36"/>
      <c r="F36" s="36"/>
      <c r="G36" s="36"/>
      <c r="H36" s="26"/>
    </row>
    <row r="37" spans="1:8" ht="35.25" customHeight="1" x14ac:dyDescent="0.3">
      <c r="A37" s="1"/>
      <c r="B37" s="37" t="s">
        <v>41</v>
      </c>
      <c r="C37" s="37"/>
      <c r="D37" s="37"/>
      <c r="E37" s="37"/>
      <c r="F37" s="37"/>
      <c r="G37" s="37"/>
      <c r="H37" s="37"/>
    </row>
    <row r="38" spans="1:8" ht="36.6" x14ac:dyDescent="0.3">
      <c r="A38" s="1"/>
      <c r="B38" s="30"/>
      <c r="C38" s="23"/>
      <c r="D38" s="31"/>
      <c r="E38" s="31"/>
      <c r="F38" s="31"/>
      <c r="G38" s="28"/>
      <c r="H38" s="29"/>
    </row>
  </sheetData>
  <sheetProtection algorithmName="SHA-512" hashValue="sObe+o/45o5nEII5IXFVLDYggm1pD1bLhml/ZAq00h4mA9mRgCdIKqI1fQht20G+QVyhKZEvxVeUsp5nkp9Ngg==" saltValue="1ZcHt73M4EAM0JU/bM3TMg==" spinCount="100000" sheet="1" objects="1" scenarios="1" selectLockedCells="1" selectUnlockedCells="1"/>
  <mergeCells count="11">
    <mergeCell ref="A14:B14"/>
    <mergeCell ref="D35:G35"/>
    <mergeCell ref="D36:G36"/>
    <mergeCell ref="B37:H37"/>
    <mergeCell ref="A1:H1"/>
    <mergeCell ref="A2:H2"/>
    <mergeCell ref="A3:H3"/>
    <mergeCell ref="A5:B6"/>
    <mergeCell ref="C5:H5"/>
    <mergeCell ref="A19:B20"/>
    <mergeCell ref="C19:H19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landscape" horizontalDpi="1200" verticalDpi="1200" r:id="rId1"/>
  <headerFooter>
    <oddFooter xml:space="preserve">&amp;R&amp;"-,Negrita Cursiva"        Formato F12 - Flujo Contable de Ingresos y Egresos&amp;"-,Normal"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F12</vt:lpstr>
      <vt:lpstr>'F12'!Área_de_impresión</vt:lpstr>
      <vt:lpstr>'F12'!Print_Area</vt:lpstr>
      <vt:lpstr>'F12'!Títulos_a_imprimir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Oscar</cp:lastModifiedBy>
  <cp:lastPrinted>2020-12-02T20:05:45Z</cp:lastPrinted>
  <dcterms:created xsi:type="dcterms:W3CDTF">2020-06-27T18:41:48Z</dcterms:created>
  <dcterms:modified xsi:type="dcterms:W3CDTF">2023-04-26T22:57:25Z</dcterms:modified>
</cp:coreProperties>
</file>