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<sst xmlns="http://schemas.openxmlformats.org/spreadsheetml/2006/main" count="416" uniqueCount="401">
  <si>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</si>
  <si>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</si>
  <si>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</si>
  <si>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</si>
  <si>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</si>
  <si>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</si>
  <si>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</si>
  <si>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</si>
  <si>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</si>
  <si>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</si>
  <si>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</si>
  <si>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</si>
  <si>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</si>
  <si>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</si>
  <si>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</si>
  <si>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</si>
  <si>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</si>
  <si>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</si>
  <si>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</si>
  <si>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</si>
  <si>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</si>
  <si>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</si>
  <si>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</si>
  <si>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</si>
  <si>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</si>
  <si>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</si>
  <si>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</si>
  <si>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</si>
  <si>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</si>
  <si>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</si>
  <si>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</si>
  <si>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</si>
  <si>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</si>
  <si>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</si>
  <si>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</si>
  <si>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</si>
  <si>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</si>
  <si>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</si>
  <si>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</si>
  <si>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</si>
  <si>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</si>
  <si>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</si>
  <si>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</si>
  <si>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</si>
  <si>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</si>
  <si>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</si>
  <si>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</si>
  <si>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</si>
  <si>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</si>
  <si>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</si>
  <si>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</si>
  <si>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</si>
  <si>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</si>
  <si>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</si>
  <si>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</si>
  <si>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</si>
  <si>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</si>
  <si>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</si>
  <si>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</si>
  <si>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</si>
  <si>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</si>
  <si>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</si>
  <si>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</si>
  <si>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</si>
  <si>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</si>
  <si>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</si>
  <si>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</si>
  <si>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</si>
  <si>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</si>
  <si>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</si>
  <si>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</si>
  <si>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</si>
  <si>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</si>
  <si>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</si>
  <si>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</si>
  <si>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</si>
  <si>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</si>
  <si>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</si>
  <si>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</si>
  <si>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</si>
  <si>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</si>
  <si>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</si>
  <si>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</si>
  <si>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</si>
  <si>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</si>
  <si>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</si>
  <si>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</si>
  <si>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</si>
  <si>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</si>
  <si>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</si>
  <si>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</si>
  <si>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</si>
  <si>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</si>
  <si>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</si>
  <si>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</si>
  <si>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</si>
  <si>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</si>
  <si>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</si>
  <si>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</si>
  <si>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</si>
  <si>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</si>
  <si>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</si>
  <si>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</si>
  <si>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</si>
  <si>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</si>
  <si>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</si>
  <si>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</si>
  <si>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</si>
  <si>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</si>
  <si>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</si>
  <si>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</si>
  <si>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</si>
  <si>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</si>
  <si>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</si>
  <si>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</si>
  <si>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</si>
  <si>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</si>
  <si>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</si>
  <si>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</si>
  <si>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</si>
  <si>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</si>
  <si>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</si>
  <si>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</si>
  <si>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</si>
  <si>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</si>
  <si>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</si>
  <si>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</si>
  <si>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</si>
  <si>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</si>
  <si>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</si>
  <si>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</si>
  <si>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</si>
  <si>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</si>
  <si>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</si>
  <si>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</si>
  <si>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</si>
  <si>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</si>
  <si>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</si>
  <si>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</si>
  <si>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</si>
  <si>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</si>
  <si>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</si>
  <si>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</si>
  <si>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</si>
  <si>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</si>
  <si>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</si>
  <si>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</si>
  <si>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</si>
  <si>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</si>
  <si>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</si>
  <si>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</si>
  <si>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</si>
  <si>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</si>
  <si>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</si>
  <si>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</si>
  <si>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</si>
  <si>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</si>
  <si>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</si>
  <si>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</si>
  <si>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</si>
  <si>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</si>
  <si>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</si>
  <si>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</si>
  <si>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</si>
  <si>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</si>
  <si>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</si>
  <si>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</si>
  <si>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</si>
  <si>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</si>
  <si>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</si>
  <si>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</si>
  <si>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</si>
  <si>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</si>
  <si>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</si>
  <si>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</si>
  <si>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</si>
  <si>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</si>
  <si>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</si>
  <si>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</si>
  <si>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</si>
  <si>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</si>
  <si>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</si>
  <si>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</si>
  <si>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</si>
  <si>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</si>
  <si>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</si>
  <si>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</si>
  <si>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</si>
  <si>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</si>
  <si>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</si>
  <si>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</si>
  <si>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</si>
  <si>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</si>
  <si>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</si>
  <si>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</si>
  <si>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</si>
  <si>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</si>
  <si>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</si>
  <si>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</si>
  <si>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</si>
  <si>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</si>
  <si>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</si>
  <si>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</si>
  <si>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</si>
  <si>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</si>
  <si>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</si>
  <si>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</si>
  <si>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</si>
  <si>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</si>
  <si>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</si>
  <si>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</si>
  <si>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</si>
  <si>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</si>
  <si>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</si>
  <si>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</si>
  <si>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</si>
  <si>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</si>
  <si>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</si>
  <si>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</si>
  <si>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</si>
  <si>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</si>
  <si>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</si>
  <si>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</si>
  <si>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</si>
  <si>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</si>
  <si>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</si>
  <si>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</si>
  <si>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</si>
  <si>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</si>
  <si>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</si>
  <si>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</si>
  <si>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</si>
  <si>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</si>
  <si>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</si>
  <si>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</si>
  <si>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</si>
  <si>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</si>
  <si>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</si>
  <si>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</si>
  <si>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</si>
  <si>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</si>
  <si>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</si>
  <si>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</si>
  <si>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</si>
  <si>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</si>
  <si>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</si>
  <si>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</si>
  <si>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</si>
  <si>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</si>
  <si>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</si>
  <si>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</si>
  <si>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</si>
  <si>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</si>
  <si>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</si>
  <si>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</si>
  <si>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</si>
  <si>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</si>
  <si>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</si>
  <si>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</si>
  <si>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</si>
  <si>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</si>
  <si>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</si>
  <si>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</si>
  <si>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</si>
  <si>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</si>
  <si>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</si>
  <si>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</si>
  <si>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</si>
  <si>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</si>
  <si>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</si>
  <si>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</si>
  <si>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</si>
  <si>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</si>
  <si>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</si>
  <si>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</si>
  <si>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</si>
  <si>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</si>
  <si>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</si>
  <si>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</si>
  <si>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</si>
  <si>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</si>
  <si>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</si>
  <si>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</si>
  <si>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</si>
  <si>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</si>
  <si>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</si>
  <si>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</si>
  <si>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</si>
  <si>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</si>
  <si>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</si>
  <si>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</si>
  <si>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</si>
  <si>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</si>
  <si>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</si>
  <si>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</si>
  <si>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</si>
  <si>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</si>
  <si>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</si>
  <si>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</si>
  <si>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</si>
  <si>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</si>
  <si>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</si>
  <si>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</si>
  <si>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</si>
  <si>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</si>
  <si>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</si>
  <si>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</si>
  <si>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</si>
  <si>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</si>
  <si>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</si>
  <si>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</si>
  <si>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</si>
  <si>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</si>
  <si>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</si>
  <si>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</si>
  <si>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</si>
  <si>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</si>
  <si>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</si>
  <si>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</si>
  <si>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</si>
  <si>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</si>
  <si>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</si>
  <si>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</si>
  <si>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</si>
  <si>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</si>
  <si>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</si>
  <si>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</si>
  <si>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</si>
  <si>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</si>
  <si>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</si>
  <si>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</si>
  <si>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</si>
  <si>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</si>
  <si>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</si>
  <si>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</si>
  <si>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</si>
  <si>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</si>
  <si>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</si>
  <si>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</si>
  <si>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</si>
  <si>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</si>
  <si>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</si>
  <si>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</si>
  <si>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</si>
  <si>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</si>
  <si>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</si>
  <si>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</si>
  <si>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</si>
  <si>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</si>
  <si>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</si>
  <si>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</si>
  <si>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</si>
  <si>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</si>
  <si>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</si>
  <si>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</si>
  <si>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</si>
  <si>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</si>
  <si>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</si>
  <si>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</si>
  <si>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</si>
  <si>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</si>
  <si>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</si>
  <si>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</si>
  <si>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</si>
  <si>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</si>
  <si>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</si>
  <si>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</si>
  <si>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</si>
  <si>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</si>
  <si>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</si>
  <si>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</si>
  <si>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</si>
  <si>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</si>
  <si>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</si>
  <si>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</si>
  <si>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</si>
  <si>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</si>
  <si>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</si>
  <si>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</si>
  <si>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</si>
  <si>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</si>
  <si>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</si>
  <si>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</si>
  <si>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</si>
  <si>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</si>
  <si>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</si>
  <si>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</si>
  <si>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</si>
  <si>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</si>
  <si>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</si>
  <si>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</si>
  <si>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</si>
  <si>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</si>
  <si>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</si>
  <si>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Villa Corona</t>
  </si>
  <si>
    <t>DEL 1 DE ENERO AL 31 DE DICIEMBRE DE 2018</t>
  </si>
  <si>
    <t>LAE. LUIS RENE RUELAS ORTEGA</t>
  </si>
  <si>
    <t>C. MA ESTHER IBARRA TORRES</t>
  </si>
  <si>
    <t>PRESIDENTE MUNICIPAL</t>
  </si>
  <si>
    <t>ENC. DE HACIENDA MUNICIPAL</t>
  </si>
  <si>
    <t>ASEJ2018-13-30-03-2019-1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</si>
</sst>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0" fillId="34" borderId="13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left"/>
    </xf>
    <xf numFmtId="0" fontId="48" fillId="34" borderId="0" xfId="0" applyFont="1" applyFill="1" applyBorder="1" applyAlignment="1">
      <alignment horizontal="left"/>
    </xf>
    <xf numFmtId="165" fontId="48" fillId="34" borderId="20" xfId="0" applyNumberFormat="1" applyFont="1" applyFill="1" applyBorder="1" applyAlignment="1">
      <alignment horizontal="right" vertical="center"/>
    </xf>
    <xf numFmtId="165" fontId="48" fillId="34" borderId="21" xfId="0" applyNumberFormat="1" applyFont="1" applyFill="1" applyBorder="1" applyAlignment="1">
      <alignment horizontal="right" vertical="center"/>
    </xf>
    <xf numFmtId="0" fontId="48" fillId="34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26">
      <selection activeCell="A47" sqref="A47:IV47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12251450.42</v>
      </c>
      <c r="P9" s="34">
        <f>P10+P20+P27+P30+P37+P43+P54+P60</f>
        <v>11411629.68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6369252.29</v>
      </c>
      <c r="P10" s="34">
        <f>SUM(P11:P18)</f>
        <v>6486898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9240</v>
      </c>
      <c r="P11" s="28">
        <v>6300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6134649.78</v>
      </c>
      <c r="P12" s="28">
        <v>6168999.82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225362.51</v>
      </c>
      <c r="P17" s="28">
        <v>311598.18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4531215.23</v>
      </c>
      <c r="P30" s="34">
        <f>SUM(P31:P35)</f>
        <v>4195569.83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497473.56</v>
      </c>
      <c r="P31" s="28">
        <v>377593.16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3752913.56</v>
      </c>
      <c r="P33" s="28">
        <v>3597473.22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0</v>
      </c>
      <c r="P34" s="28">
        <v>17964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280828.11</v>
      </c>
      <c r="P35" s="28">
        <v>202539.45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645835.97</v>
      </c>
      <c r="P37" s="34">
        <f>SUM(P38:P41)</f>
        <v>228778.76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641635.97</v>
      </c>
      <c r="P38" s="28">
        <v>228778.76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4200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705146.9299999999</v>
      </c>
      <c r="P43" s="34">
        <f>SUM(P44:P52)</f>
        <v>500383.09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690207.82</v>
      </c>
      <c r="P45" s="28">
        <v>496545.82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14939.11</v>
      </c>
      <c r="P46" s="28">
        <v>3837.27</v>
      </c>
    </row>
    <row r="47" spans="1:16" s="57" customFormat="1" ht="12.75">
      <c r="A47" s="52" t="s">
        <v>69</v>
      </c>
      <c r="B47" s="53" t="s">
        <v>70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>
        <v>0</v>
      </c>
      <c r="P47" s="56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46245589.75</v>
      </c>
      <c r="P65" s="34">
        <f>P66+P72</f>
        <v>46846210.470000006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46245589.75</v>
      </c>
      <c r="P66" s="34">
        <f>SUM(P67:P70)</f>
        <v>46846210.470000006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32049741.84</v>
      </c>
      <c r="P67" s="28">
        <v>31330280.41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14195809.99</v>
      </c>
      <c r="P68" s="28">
        <v>12946307.32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37.92</v>
      </c>
      <c r="P69" s="28">
        <v>2569622.74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0</v>
      </c>
      <c r="P72" s="34">
        <f>SUM(P73:P78)</f>
        <v>0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0</v>
      </c>
      <c r="P80" s="34">
        <f>P81+P85+P92+P94+P97</f>
        <v>0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0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0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 ht="12.75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58497040.17</v>
      </c>
      <c r="P106" s="34">
        <f>P9+P65+P80</f>
        <v>58257840.150000006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46594250.11</v>
      </c>
      <c r="P109" s="34">
        <f>P110+P118+P129</f>
        <v>43144163.550000004</v>
      </c>
    </row>
    <row r="110" spans="1:16" ht="12.75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26966146.96</v>
      </c>
      <c r="P110" s="34">
        <f>SUM(P111:P116)</f>
        <v>24913746.560000002</v>
      </c>
    </row>
    <row r="111" spans="1:16" ht="12.75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15488737.86</v>
      </c>
      <c r="P111" s="28">
        <v>14417508.14</v>
      </c>
    </row>
    <row r="112" spans="1:16" ht="12.75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7034505.1</v>
      </c>
      <c r="P112" s="28">
        <v>6776986.46</v>
      </c>
    </row>
    <row r="113" spans="1:16" ht="12.75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2304464.46</v>
      </c>
      <c r="P113" s="28">
        <v>2697848.5</v>
      </c>
    </row>
    <row r="114" spans="1:16" ht="12.75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1829439.54</v>
      </c>
      <c r="P115" s="28">
        <v>684803.46</v>
      </c>
    </row>
    <row r="116" spans="1:16" ht="12.75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309000</v>
      </c>
      <c r="P116" s="28">
        <v>336600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6281780.9399999995</v>
      </c>
      <c r="P118" s="34">
        <f>SUM(P119:P127)</f>
        <v>5152105.4</v>
      </c>
    </row>
    <row r="119" spans="1:16" ht="12.75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1123874.86</v>
      </c>
      <c r="P119" s="28">
        <v>742992.32</v>
      </c>
    </row>
    <row r="120" spans="1:16" ht="12.75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347985.73</v>
      </c>
      <c r="P120" s="28">
        <v>309815.65</v>
      </c>
    </row>
    <row r="121" spans="1:16" ht="12.75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764277.25</v>
      </c>
      <c r="P122" s="28">
        <v>614208.78</v>
      </c>
    </row>
    <row r="123" spans="1:16" ht="12.75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181974.77</v>
      </c>
      <c r="P123" s="28">
        <v>340755.87</v>
      </c>
    </row>
    <row r="124" spans="1:16" ht="12.75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3113620.17</v>
      </c>
      <c r="P124" s="28">
        <v>2401818.46</v>
      </c>
    </row>
    <row r="125" spans="1:16" ht="12.75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79203.74</v>
      </c>
      <c r="P125" s="28">
        <v>27941.69</v>
      </c>
    </row>
    <row r="126" spans="1:16" ht="12.75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0</v>
      </c>
      <c r="P126" s="28">
        <v>0</v>
      </c>
    </row>
    <row r="127" spans="1:16" ht="12.75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670844.42</v>
      </c>
      <c r="P127" s="28">
        <v>714572.63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13346322.21</v>
      </c>
      <c r="P129" s="34">
        <f>SUM(P130:P138)</f>
        <v>13078311.590000002</v>
      </c>
    </row>
    <row r="130" spans="1:16" ht="12.75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6920226.31</v>
      </c>
      <c r="P130" s="28">
        <v>8133725.24</v>
      </c>
    </row>
    <row r="131" spans="1:16" ht="12.75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128538.2</v>
      </c>
      <c r="P131" s="28">
        <v>192114.2</v>
      </c>
    </row>
    <row r="132" spans="1:16" ht="12.75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3182794.71</v>
      </c>
      <c r="P132" s="28">
        <v>93288.57</v>
      </c>
    </row>
    <row r="133" spans="1:16" ht="12.75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124547.09</v>
      </c>
      <c r="P133" s="28">
        <v>144930.13</v>
      </c>
    </row>
    <row r="134" spans="1:16" ht="12.75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1664380.14</v>
      </c>
      <c r="P134" s="28">
        <v>2602067.68</v>
      </c>
    </row>
    <row r="135" spans="1:16" ht="12.75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35960</v>
      </c>
      <c r="P135" s="28">
        <v>155933.4</v>
      </c>
    </row>
    <row r="136" spans="1:16" ht="12.75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110087.48</v>
      </c>
      <c r="P136" s="28">
        <v>128853.35</v>
      </c>
    </row>
    <row r="137" spans="1:16" ht="12.75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861294.81</v>
      </c>
      <c r="P137" s="28">
        <v>1392868.05</v>
      </c>
    </row>
    <row r="138" spans="1:16" ht="12.75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318493.47</v>
      </c>
      <c r="P138" s="28">
        <v>234530.97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3013750.92</v>
      </c>
      <c r="P140" s="34">
        <f>P141+P145+P149+P153+P159+P164+P168+P171+P178</f>
        <v>2341751.13</v>
      </c>
    </row>
    <row r="141" spans="1:16" ht="12.75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 ht="12.75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253013</v>
      </c>
      <c r="P145" s="34">
        <f>SUM(P146:P147)</f>
        <v>129010</v>
      </c>
    </row>
    <row r="146" spans="1:16" ht="12.75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8013</v>
      </c>
    </row>
    <row r="147" spans="1:16" ht="12.75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253013</v>
      </c>
      <c r="P147" s="28">
        <v>120997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2760737.92</v>
      </c>
      <c r="P153" s="34">
        <f>SUM(P154:P157)</f>
        <v>2212741.13</v>
      </c>
    </row>
    <row r="154" spans="1:16" ht="12.75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123966.35</v>
      </c>
      <c r="P154" s="28">
        <v>41455.86</v>
      </c>
    </row>
    <row r="155" spans="1:16" ht="12.75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2636771.57</v>
      </c>
      <c r="P156" s="28">
        <v>2171285.27</v>
      </c>
    </row>
    <row r="157" spans="1:16" ht="12.75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0</v>
      </c>
      <c r="P159" s="34">
        <f>SUM(P160:P162)</f>
        <v>0</v>
      </c>
    </row>
    <row r="160" spans="1:16" ht="12.75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0</v>
      </c>
    </row>
    <row r="165" spans="1:16" ht="12.75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463974.73</v>
      </c>
      <c r="P195" s="34">
        <f>P196+P200+P204+P208+P211</f>
        <v>1245721.77</v>
      </c>
    </row>
    <row r="196" spans="1:16" ht="12.75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463974.73</v>
      </c>
      <c r="P196" s="34">
        <f>SUM(P197:P198)</f>
        <v>1245721.77</v>
      </c>
    </row>
    <row r="197" spans="1:16" ht="12.75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463974.73</v>
      </c>
      <c r="P197" s="28">
        <v>1245721.77</v>
      </c>
    </row>
    <row r="198" spans="1:16" ht="12.75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 ht="12.75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 ht="12.75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 ht="12.75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0</v>
      </c>
    </row>
    <row r="253" spans="1:16" ht="12.75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 ht="12.75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50071975.76</v>
      </c>
      <c r="P255" s="34">
        <f>P109+P140+P182+P195+P215+P252</f>
        <v>46731636.45000001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8425064.410000004</v>
      </c>
      <c r="P257" s="34">
        <f>P106-P255</f>
        <v>11526203.699999996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4:15" ht="12.75">
      <c r="D264" s="13" t="s">
        <v>396</v>
      </c>
      <c r="J264" s="13"/>
      <c r="O264" s="32" t="s">
        <v>397</v>
      </c>
    </row>
    <row r="265" spans="4:15" ht="12.75">
      <c r="D265" s="13" t="s">
        <v>398</v>
      </c>
      <c r="J265" s="13"/>
      <c r="O265" s="32" t="s">
        <v>399</v>
      </c>
    </row>
    <row r="266" ht="15">
      <c r="B266" t="s">
        <v>385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Usuario de Windows</cp:lastModifiedBy>
  <cp:lastPrinted>2015-03-05T19:39:30Z</cp:lastPrinted>
  <dcterms:created xsi:type="dcterms:W3CDTF">2010-12-03T18:40:30Z</dcterms:created>
  <dcterms:modified xsi:type="dcterms:W3CDTF">2019-12-05T21:21:23Z</dcterms:modified>
  <cp:category/>
  <cp:version/>
  <cp:contentType/>
  <cp:contentStatus/>
</cp:coreProperties>
</file>